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'Sheet1'!$A$1:$I$383</definedName>
  </definedNames>
  <calcPr fullCalcOnLoad="1"/>
</workbook>
</file>

<file path=xl/sharedStrings.xml><?xml version="1.0" encoding="utf-8"?>
<sst xmlns="http://schemas.openxmlformats.org/spreadsheetml/2006/main" count="559" uniqueCount="530">
  <si>
    <t xml:space="preserve">Aruandja nimi:                                   </t>
  </si>
  <si>
    <t>HAAPSALU LINNAVALITSUS</t>
  </si>
  <si>
    <t>Aruanne seisuga:</t>
  </si>
  <si>
    <t>31.12.2004.</t>
  </si>
  <si>
    <t>(sendi täpsusega)</t>
  </si>
  <si>
    <t>Tunnus</t>
  </si>
  <si>
    <t>Kirje nimetus</t>
  </si>
  <si>
    <t>Eelarve</t>
  </si>
  <si>
    <t>Aasta
algusest kokku</t>
  </si>
  <si>
    <t>Täitmise %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</si>
  <si>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</si>
  <si>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</si>
  <si>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</si>
  <si>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</si>
  <si>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</si>
  <si>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</si>
  <si>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</si>
  <si>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</si>
  <si>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</si>
  <si>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</si>
  <si>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</si>
  <si>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</si>
  <si>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</si>
  <si>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</si>
  <si>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</si>
  <si>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</si>
  <si>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</si>
  <si>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</si>
  <si>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</si>
  <si>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</si>
  <si>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</si>
  <si>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</si>
  <si>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</si>
  <si>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</si>
  <si>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</si>
  <si>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</si>
  <si>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 xml:space="preserve"> 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</si>
  <si>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</si>
  <si>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</si>
  <si>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</si>
  <si>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</si>
  <si>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</si>
  <si>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</si>
  <si>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</si>
  <si>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</si>
  <si>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</si>
  <si>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</si>
  <si>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</si>
  <si>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</si>
  <si>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</si>
  <si>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</si>
  <si>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</si>
  <si>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</si>
  <si>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3500.00.03</t>
  </si>
  <si>
    <t>Justiitsministeerium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</si>
  <si>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</si>
  <si>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</si>
  <si>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</si>
  <si>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</si>
  <si>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</si>
  <si>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</si>
  <si>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</si>
  <si>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</si>
  <si>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</si>
  <si>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</si>
  <si>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</si>
  <si>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</si>
  <si>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</si>
  <si>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</si>
  <si>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</si>
  <si>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</si>
  <si>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</si>
  <si>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</si>
  <si>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</si>
  <si>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</si>
  <si>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</si>
  <si>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</si>
  <si>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</si>
  <si>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sh. </t>
  </si>
  <si>
    <t xml:space="preserve">       Koolitoit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</si>
  <si>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</si>
  <si>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</si>
  <si>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</si>
  <si>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</si>
  <si>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</si>
  <si>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</si>
  <si>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</si>
  <si>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</si>
  <si>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</si>
  <si>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</si>
  <si>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</si>
  <si>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</si>
  <si>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</si>
  <si>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</si>
  <si>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</si>
  <si>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</si>
  <si>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</si>
  <si>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</si>
  <si>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</si>
  <si>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</si>
  <si>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</si>
  <si>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</si>
  <si>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</si>
  <si>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</si>
  <si>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</si>
  <si>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</si>
  <si>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</si>
  <si>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</si>
  <si>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</si>
  <si>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</si>
  <si>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</si>
  <si>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</si>
  <si>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 xml:space="preserve">       Tasandusfond § 5 lg 1 </t>
  </si>
  <si>
    <t xml:space="preserve">       Tasandusfond § 5 lg  2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</si>
  <si>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</si>
  <si>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</si>
  <si>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</si>
  <si>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</si>
  <si>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</si>
  <si>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</si>
  <si>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</si>
  <si>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</si>
  <si>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</si>
  <si>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</si>
  <si>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</si>
  <si>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</si>
  <si>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</si>
  <si>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</si>
  <si>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</si>
  <si>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</si>
  <si>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</si>
  <si>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</si>
  <si>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</si>
  <si>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</si>
  <si>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</si>
  <si>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</si>
  <si>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</si>
  <si>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</si>
  <si>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</si>
  <si>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</si>
  <si>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</si>
  <si>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</si>
  <si>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</si>
  <si>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</si>
  <si>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</si>
  <si>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</si>
  <si>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</si>
  <si>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</si>
  <si>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</si>
  <si>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</si>
  <si>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</si>
  <si>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</si>
  <si>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</si>
  <si>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</si>
  <si>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Sotsiaaltoetused  valitsussektori töövõtjatele</t>
  </si>
  <si>
    <t>Sihtotstarbelised eraldised</t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</si>
  <si>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</si>
  <si>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</si>
  <si>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</si>
  <si>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</si>
  <si>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</si>
  <si>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</si>
  <si>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</si>
  <si>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</si>
  <si>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</si>
  <si>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</si>
  <si>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</si>
  <si>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</si>
  <si>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</si>
  <si>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</si>
  <si>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Mittesihtotstarbelised eraldised</t>
  </si>
  <si>
    <t>Tegevuskulud</t>
  </si>
  <si>
    <t>Personalikulud</t>
  </si>
  <si>
    <t>Majandus</t>
  </si>
  <si>
    <t>Turism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</si>
  <si>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</si>
  <si>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</si>
  <si>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</si>
  <si>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</si>
  <si>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</si>
  <si>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</si>
  <si>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</si>
  <si>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</si>
  <si>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</si>
  <si>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</si>
  <si>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</si>
  <si>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</si>
  <si>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</si>
  <si>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</si>
  <si>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</si>
  <si>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</si>
  <si>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</si>
  <si>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</si>
  <si>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</si>
  <si>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</si>
  <si>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</si>
  <si>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</si>
  <si>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</si>
  <si>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</si>
  <si>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</si>
  <si>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</si>
  <si>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</si>
  <si>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</si>
  <si>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</si>
  <si>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</si>
  <si>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</si>
  <si>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</si>
  <si>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</si>
  <si>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</si>
  <si>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</si>
  <si>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</si>
  <si>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Muud tegevuskulud, sh.</t>
  </si>
  <si>
    <t>Reservfond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</si>
  <si>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</si>
  <si>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</si>
  <si>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</si>
  <si>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</si>
  <si>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</si>
  <si>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</si>
  <si>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</si>
  <si>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</si>
  <si>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</si>
  <si>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</si>
  <si>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</si>
  <si>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</si>
  <si>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</si>
  <si>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</si>
  <si>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</si>
  <si>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</si>
  <si>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</si>
  <si>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</si>
  <si>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</si>
  <si>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</si>
  <si>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</si>
  <si>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</si>
  <si>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</si>
  <si>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</si>
  <si>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</si>
  <si>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</si>
  <si>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</si>
  <si>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</si>
  <si>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</si>
  <si>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</si>
  <si>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</si>
  <si>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</si>
  <si>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</si>
  <si>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</si>
  <si>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</si>
  <si>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</si>
  <si>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</si>
  <si>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</si>
  <si>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</si>
  <si>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</si>
  <si>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</si>
  <si>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</si>
  <si>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</si>
  <si>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</si>
  <si>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</si>
  <si>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</si>
  <si>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</si>
  <si>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</si>
  <si>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</si>
  <si>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</si>
  <si>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</si>
  <si>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</si>
  <si>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</si>
  <si>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</si>
  <si>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</si>
  <si>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</si>
  <si>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</si>
  <si>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</si>
  <si>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</si>
  <si>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</si>
  <si>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</si>
  <si>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</si>
  <si>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</si>
  <si>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</si>
  <si>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</si>
  <si>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</si>
  <si>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</si>
  <si>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</si>
  <si>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</si>
  <si>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</si>
  <si>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</si>
  <si>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</si>
  <si>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</si>
  <si>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</si>
  <si>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</si>
  <si>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</si>
  <si>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</si>
  <si>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</si>
  <si>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</si>
  <si>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</si>
  <si>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</si>
  <si>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</si>
  <si>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</si>
  <si>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</si>
  <si>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</si>
  <si>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</si>
  <si>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</si>
  <si>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</si>
  <si>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</si>
  <si>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</si>
  <si>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</si>
  <si>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</si>
  <si>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</si>
  <si>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</si>
  <si>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</si>
  <si>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</si>
  <si>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</si>
  <si>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</si>
  <si>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</si>
  <si>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</si>
  <si>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</si>
  <si>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</si>
  <si>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</si>
  <si>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</si>
  <si>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</si>
  <si>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</si>
  <si>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</si>
  <si>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</si>
  <si>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</si>
  <si>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</si>
  <si>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</si>
  <si>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</si>
  <si>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</si>
  <si>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</si>
  <si>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</si>
  <si>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</si>
  <si>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</si>
  <si>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</si>
  <si>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</si>
  <si>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</si>
  <si>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</si>
  <si>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04740</t>
  </si>
  <si>
    <t>Üldmajanduslikud arendusprojektid- territoriaalne planeerimine</t>
  </si>
  <si>
    <t>04900</t>
  </si>
  <si>
    <t>Muu majandus, sh.majanduse haldamine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</si>
  <si>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</si>
  <si>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</si>
  <si>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</si>
  <si>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</si>
  <si>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</si>
  <si>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</si>
  <si>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</si>
  <si>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</si>
  <si>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</si>
  <si>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</si>
  <si>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</si>
  <si>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</si>
  <si>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</si>
  <si>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</si>
  <si>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</si>
  <si>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</si>
  <si>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</si>
  <si>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</si>
  <si>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</si>
  <si>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</si>
  <si>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</si>
  <si>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</si>
  <si>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</si>
  <si>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</si>
  <si>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</si>
  <si>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</si>
  <si>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</si>
  <si>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</si>
  <si>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</si>
  <si>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</si>
  <si>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</si>
  <si>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</si>
  <si>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</si>
  <si>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</si>
  <si>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</si>
  <si>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</si>
  <si>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</si>
  <si>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</si>
  <si>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</si>
  <si>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</si>
  <si>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</si>
  <si>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</si>
  <si>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</si>
  <si>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</si>
  <si>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</si>
  <si>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</si>
  <si>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</si>
  <si>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</si>
  <si>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</si>
  <si>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</si>
  <si>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</si>
  <si>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</si>
  <si>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</si>
  <si>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</si>
  <si>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</si>
  <si>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</si>
  <si>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</si>
  <si>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</si>
  <si>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</si>
  <si>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</si>
  <si>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</si>
  <si>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</si>
  <si>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</si>
  <si>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</si>
  <si>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</si>
  <si>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</si>
  <si>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</si>
  <si>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</si>
  <si>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</si>
  <si>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</si>
  <si>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</si>
  <si>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</si>
  <si>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</si>
  <si>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</si>
  <si>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</si>
  <si>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</si>
  <si>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</si>
  <si>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</si>
  <si>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</si>
  <si>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</si>
  <si>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</si>
  <si>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</si>
  <si>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</si>
  <si>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</si>
  <si>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</si>
  <si>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</si>
  <si>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</si>
  <si>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</si>
  <si>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</si>
  <si>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</si>
  <si>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</si>
  <si>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</si>
  <si>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</si>
  <si>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</si>
  <si>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</si>
  <si>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</si>
  <si>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</si>
  <si>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</si>
  <si>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</si>
  <si>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</si>
  <si>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</si>
  <si>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</si>
  <si>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</si>
  <si>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</si>
  <si>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</si>
  <si>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</si>
  <si>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</si>
  <si>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</si>
  <si>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</si>
  <si>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</si>
  <si>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</si>
  <si>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</si>
  <si>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</si>
  <si>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</si>
  <si>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</si>
  <si>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</si>
  <si>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</si>
  <si>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</si>
  <si>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</si>
  <si>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</si>
  <si>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</si>
  <si>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</si>
  <si>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</si>
  <si>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</si>
  <si>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</si>
  <si>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</si>
  <si>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</si>
  <si>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</si>
  <si>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</si>
  <si>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</si>
  <si>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</si>
  <si>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</si>
  <si>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</si>
  <si>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</si>
  <si>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</si>
  <si>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</si>
  <si>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</si>
  <si>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</si>
  <si>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</si>
  <si>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</si>
  <si>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</si>
  <si>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</si>
  <si>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</si>
  <si>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</si>
  <si>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</si>
  <si>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</si>
  <si>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</si>
  <si>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</si>
  <si>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</si>
  <si>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</si>
  <si>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</si>
  <si>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</si>
  <si>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</si>
  <si>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</si>
  <si>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</si>
  <si>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sh.sotsiaalse kaitse haldus</t>
  </si>
  <si>
    <t>Ülalnimetamata sotsiaalse kaitse kulud kokku</t>
  </si>
  <si>
    <t xml:space="preserve">MUUD NÄITAJAD </t>
  </si>
  <si>
    <t>Perioodi lõpu seisuga</t>
  </si>
  <si>
    <t>Võlg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</si>
  <si>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</si>
  <si>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</si>
  <si>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</si>
  <si>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</si>
  <si>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</si>
  <si>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</si>
  <si>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Mitteresidentidelt võetud laenud</t>
  </si>
  <si>
    <t>Peamised finantsvarad</t>
  </si>
  <si>
    <t>Kodumaised hoiused, sh.</t>
  </si>
  <si>
    <t>821.1</t>
  </si>
  <si>
    <t>Kassatagavara</t>
  </si>
  <si>
    <t>821.2</t>
  </si>
  <si>
    <t>Vaba jääk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</si>
  <si>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</si>
  <si>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</si>
  <si>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</si>
  <si>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</si>
  <si>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</si>
  <si>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 (nominaalväärtuses)</t>
  </si>
  <si>
    <t>Osalused mitteresidentides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</si>
  <si>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</si>
  <si>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</si>
  <si>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Ülelaekumine(+)/  Ülekulu(-) Alakulu(+)</t>
  </si>
  <si>
    <t xml:space="preserve">NB! Esitatud vorm on kinnitatud Rahandusministri 26. jaanuari 2004.a määruse nr 17 </t>
  </si>
  <si>
    <t>"Kohaliku omavalitsuse üksuse jooksva aruandluse kord"</t>
  </si>
  <si>
    <t>Martin Schwindt</t>
  </si>
  <si>
    <t>Aselinnapea</t>
  </si>
  <si>
    <t xml:space="preserve">2004 AASTA EELARVE KASSAPÕHISE TÄITMISE ARUANNE </t>
  </si>
  <si>
    <t>Lisa 1</t>
  </si>
  <si>
    <t>Haapsalu Linnavalitsuse</t>
  </si>
  <si>
    <t>13.05.2005 korraldusele nr 341</t>
  </si>
  <si>
    <t>Aasta alguse seis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</si>
</sst>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u val="single"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10"/>
      <color indexed="8"/>
      <name val="Times New Roman"/>
      <family val="1"/>
    </font>
    <font>
      <sz val="10"/>
      <color indexed="12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0"/>
      <name val="Arial"/>
      <family val="0"/>
    </font>
    <font>
      <b/>
      <sz val="8"/>
      <color indexed="10"/>
      <name val="Arial"/>
      <family val="2"/>
    </font>
    <font>
      <sz val="8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19" applyFont="1" applyFill="1" applyBorder="1" applyAlignment="1" applyProtection="1">
      <alignment horizontal="left"/>
      <protection locked="0"/>
    </xf>
    <xf numFmtId="0" fontId="2" fillId="0" borderId="0" xfId="19" applyFont="1" applyFill="1" applyBorder="1" applyProtection="1">
      <alignment/>
      <protection locked="0"/>
    </xf>
    <xf numFmtId="0" fontId="2" fillId="0" borderId="0" xfId="19" applyFont="1" applyFill="1" applyProtection="1">
      <alignment/>
      <protection locked="0"/>
    </xf>
    <xf numFmtId="0" fontId="2" fillId="0" borderId="0" xfId="19" applyFont="1" applyFill="1" applyBorder="1" applyAlignment="1" applyProtection="1">
      <alignment/>
      <protection locked="0"/>
    </xf>
    <xf numFmtId="4" fontId="2" fillId="0" borderId="0" xfId="19" applyNumberFormat="1" applyFont="1" applyFill="1" applyBorder="1" applyProtection="1">
      <alignment/>
      <protection locked="0"/>
    </xf>
    <xf numFmtId="9" fontId="2" fillId="0" borderId="0" xfId="20" applyFont="1" applyFill="1" applyBorder="1" applyAlignment="1" applyProtection="1">
      <alignment horizontal="right"/>
      <protection locked="0"/>
    </xf>
    <xf numFmtId="9" fontId="2" fillId="0" borderId="0" xfId="20" applyFont="1" applyBorder="1" applyAlignment="1" applyProtection="1">
      <alignment horizontal="right"/>
      <protection locked="0"/>
    </xf>
    <xf numFmtId="9" fontId="2" fillId="0" borderId="0" xfId="20" applyFont="1" applyFill="1" applyBorder="1" applyAlignment="1" applyProtection="1">
      <alignment horizontal="right" wrapText="1"/>
      <protection locked="0"/>
    </xf>
    <xf numFmtId="9" fontId="4" fillId="0" borderId="0" xfId="20" applyFont="1" applyFill="1" applyBorder="1" applyAlignment="1" applyProtection="1">
      <alignment horizontal="right"/>
      <protection/>
    </xf>
    <xf numFmtId="0" fontId="2" fillId="0" borderId="0" xfId="19" applyFont="1" applyFill="1" applyBorder="1">
      <alignment/>
      <protection/>
    </xf>
    <xf numFmtId="9" fontId="5" fillId="0" borderId="0" xfId="20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19" applyFont="1" applyFill="1" applyBorder="1">
      <alignment/>
      <protection/>
    </xf>
    <xf numFmtId="0" fontId="2" fillId="0" borderId="0" xfId="0" applyFont="1" applyBorder="1" applyAlignment="1" applyProtection="1">
      <alignment/>
      <protection locked="0"/>
    </xf>
    <xf numFmtId="49" fontId="2" fillId="0" borderId="0" xfId="19" applyNumberFormat="1" applyFont="1" applyFill="1" applyBorder="1" applyAlignment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8" fillId="0" borderId="0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2" fillId="0" borderId="0" xfId="19" applyFont="1" applyFill="1" applyBorder="1" applyAlignment="1">
      <alignment/>
      <protection/>
    </xf>
    <xf numFmtId="49" fontId="2" fillId="0" borderId="0" xfId="19" applyNumberFormat="1" applyFont="1" applyFill="1" applyBorder="1" applyAlignment="1">
      <alignment horizontal="left"/>
      <protection/>
    </xf>
    <xf numFmtId="172" fontId="2" fillId="0" borderId="0" xfId="19" applyNumberFormat="1" applyFont="1" applyFill="1" applyBorder="1">
      <alignment/>
      <protection/>
    </xf>
    <xf numFmtId="49" fontId="7" fillId="0" borderId="0" xfId="19" applyNumberFormat="1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172" fontId="7" fillId="0" borderId="0" xfId="19" applyNumberFormat="1" applyFont="1" applyFill="1" applyBorder="1">
      <alignment/>
      <protection/>
    </xf>
    <xf numFmtId="0" fontId="7" fillId="0" borderId="0" xfId="19" applyFont="1" applyFill="1" applyBorder="1" applyProtection="1">
      <alignment/>
      <protection locked="0"/>
    </xf>
    <xf numFmtId="0" fontId="2" fillId="0" borderId="0" xfId="19" applyFont="1" applyBorder="1" applyAlignment="1">
      <alignment horizontal="left"/>
      <protection/>
    </xf>
    <xf numFmtId="0" fontId="2" fillId="0" borderId="0" xfId="19" applyFont="1" applyBorder="1">
      <alignment/>
      <protection/>
    </xf>
    <xf numFmtId="9" fontId="4" fillId="0" borderId="0" xfId="20" applyFont="1" applyFill="1" applyBorder="1" applyAlignment="1" applyProtection="1">
      <alignment horizontal="right" wrapText="1"/>
      <protection locked="0"/>
    </xf>
    <xf numFmtId="49" fontId="2" fillId="0" borderId="0" xfId="19" applyNumberFormat="1" applyFont="1" applyBorder="1" applyAlignment="1">
      <alignment horizontal="left"/>
      <protection/>
    </xf>
    <xf numFmtId="9" fontId="5" fillId="0" borderId="0" xfId="20" applyFont="1" applyFill="1" applyBorder="1" applyAlignment="1" applyProtection="1">
      <alignment horizontal="right"/>
      <protection/>
    </xf>
    <xf numFmtId="9" fontId="5" fillId="0" borderId="0" xfId="2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9" fontId="0" fillId="0" borderId="0" xfId="20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2" fillId="0" borderId="2" xfId="19" applyFont="1" applyFill="1" applyBorder="1" applyProtection="1">
      <alignment/>
      <protection locked="0"/>
    </xf>
    <xf numFmtId="0" fontId="3" fillId="0" borderId="3" xfId="19" applyFont="1" applyFill="1" applyBorder="1" applyProtection="1">
      <alignment/>
      <protection locked="0"/>
    </xf>
    <xf numFmtId="172" fontId="2" fillId="0" borderId="4" xfId="19" applyNumberFormat="1" applyFont="1" applyFill="1" applyBorder="1" applyAlignment="1" applyProtection="1">
      <alignment horizontal="left"/>
      <protection locked="0"/>
    </xf>
    <xf numFmtId="4" fontId="2" fillId="0" borderId="5" xfId="19" applyNumberFormat="1" applyFont="1" applyFill="1" applyBorder="1" applyProtection="1">
      <alignment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3" fillId="0" borderId="7" xfId="19" applyFont="1" applyFill="1" applyBorder="1" applyProtection="1">
      <alignment/>
      <protection locked="0"/>
    </xf>
    <xf numFmtId="172" fontId="2" fillId="0" borderId="8" xfId="19" applyNumberFormat="1" applyFont="1" applyBorder="1" applyAlignment="1" applyProtection="1">
      <alignment horizontal="right"/>
      <protection locked="0"/>
    </xf>
    <xf numFmtId="4" fontId="2" fillId="0" borderId="9" xfId="19" applyNumberFormat="1" applyFont="1" applyBorder="1" applyAlignment="1" applyProtection="1">
      <alignment horizontal="right"/>
      <protection locked="0"/>
    </xf>
    <xf numFmtId="0" fontId="2" fillId="0" borderId="6" xfId="19" applyFont="1" applyFill="1" applyBorder="1" applyAlignment="1" applyProtection="1">
      <alignment horizontal="left"/>
      <protection locked="0"/>
    </xf>
    <xf numFmtId="0" fontId="2" fillId="0" borderId="10" xfId="19" applyFont="1" applyFill="1" applyBorder="1" applyProtection="1">
      <alignment/>
      <protection locked="0"/>
    </xf>
    <xf numFmtId="172" fontId="2" fillId="0" borderId="11" xfId="19" applyNumberFormat="1" applyFont="1" applyFill="1" applyBorder="1" applyAlignment="1" applyProtection="1">
      <alignment/>
      <protection locked="0"/>
    </xf>
    <xf numFmtId="4" fontId="2" fillId="0" borderId="12" xfId="19" applyNumberFormat="1" applyFont="1" applyFill="1" applyBorder="1" applyAlignment="1" applyProtection="1">
      <alignment wrapText="1"/>
      <protection locked="0"/>
    </xf>
    <xf numFmtId="0" fontId="1" fillId="2" borderId="1" xfId="19" applyFont="1" applyFill="1" applyBorder="1" applyAlignment="1">
      <alignment horizontal="left"/>
      <protection/>
    </xf>
    <xf numFmtId="0" fontId="1" fillId="2" borderId="2" xfId="19" applyFont="1" applyFill="1" applyBorder="1">
      <alignment/>
      <protection/>
    </xf>
    <xf numFmtId="4" fontId="4" fillId="2" borderId="13" xfId="19" applyNumberFormat="1" applyFont="1" applyFill="1" applyBorder="1" applyAlignment="1" applyProtection="1">
      <alignment/>
      <protection/>
    </xf>
    <xf numFmtId="4" fontId="4" fillId="2" borderId="13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10" xfId="19" applyFont="1" applyFill="1" applyBorder="1">
      <alignment/>
      <protection/>
    </xf>
    <xf numFmtId="4" fontId="4" fillId="0" borderId="15" xfId="19" applyNumberFormat="1" applyFont="1" applyFill="1" applyBorder="1" applyAlignment="1" applyProtection="1">
      <alignment/>
      <protection/>
    </xf>
    <xf numFmtId="4" fontId="4" fillId="0" borderId="12" xfId="19" applyNumberFormat="1" applyFont="1" applyFill="1" applyBorder="1" applyAlignment="1" applyProtection="1">
      <alignment/>
      <protection/>
    </xf>
    <xf numFmtId="0" fontId="2" fillId="0" borderId="16" xfId="19" applyFont="1" applyFill="1" applyBorder="1" applyAlignment="1">
      <alignment horizontal="left"/>
      <protection/>
    </xf>
    <xf numFmtId="4" fontId="5" fillId="0" borderId="17" xfId="19" applyNumberFormat="1" applyFont="1" applyFill="1" applyBorder="1" applyAlignment="1" applyProtection="1">
      <alignment/>
      <protection locked="0"/>
    </xf>
    <xf numFmtId="4" fontId="5" fillId="0" borderId="18" xfId="19" applyNumberFormat="1" applyFont="1" applyFill="1" applyBorder="1" applyAlignment="1" applyProtection="1">
      <alignment/>
      <protection/>
    </xf>
    <xf numFmtId="4" fontId="5" fillId="0" borderId="19" xfId="19" applyNumberFormat="1" applyFont="1" applyFill="1" applyBorder="1" applyProtection="1">
      <alignment/>
      <protection locked="0"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0" xfId="19" applyFont="1" applyFill="1" applyBorder="1">
      <alignment/>
      <protection/>
    </xf>
    <xf numFmtId="0" fontId="2" fillId="0" borderId="20" xfId="0" applyFont="1" applyBorder="1" applyAlignment="1">
      <alignment/>
    </xf>
    <xf numFmtId="4" fontId="5" fillId="0" borderId="8" xfId="19" applyNumberFormat="1" applyFont="1" applyFill="1" applyBorder="1" applyAlignment="1" applyProtection="1">
      <alignment/>
      <protection locked="0"/>
    </xf>
    <xf numFmtId="4" fontId="5" fillId="0" borderId="9" xfId="19" applyNumberFormat="1" applyFont="1" applyFill="1" applyBorder="1" applyProtection="1">
      <alignment/>
      <protection locked="0"/>
    </xf>
    <xf numFmtId="0" fontId="1" fillId="0" borderId="21" xfId="19" applyFont="1" applyFill="1" applyBorder="1">
      <alignment/>
      <protection/>
    </xf>
    <xf numFmtId="0" fontId="2" fillId="0" borderId="1" xfId="19" applyFont="1" applyFill="1" applyBorder="1" applyAlignment="1">
      <alignment horizontal="left"/>
      <protection/>
    </xf>
    <xf numFmtId="0" fontId="2" fillId="0" borderId="2" xfId="19" applyFont="1" applyFill="1" applyBorder="1">
      <alignment/>
      <protection/>
    </xf>
    <xf numFmtId="4" fontId="5" fillId="0" borderId="22" xfId="19" applyNumberFormat="1" applyFont="1" applyFill="1" applyBorder="1" applyAlignment="1" applyProtection="1">
      <alignment/>
      <protection/>
    </xf>
    <xf numFmtId="4" fontId="5" fillId="0" borderId="5" xfId="19" applyNumberFormat="1" applyFont="1" applyFill="1" applyBorder="1" applyProtection="1">
      <alignment/>
      <protection locked="0"/>
    </xf>
    <xf numFmtId="0" fontId="2" fillId="0" borderId="23" xfId="19" applyFont="1" applyFill="1" applyBorder="1" applyAlignment="1">
      <alignment horizontal="left"/>
      <protection/>
    </xf>
    <xf numFmtId="0" fontId="2" fillId="0" borderId="24" xfId="19" applyFont="1" applyFill="1" applyBorder="1">
      <alignment/>
      <protection/>
    </xf>
    <xf numFmtId="4" fontId="5" fillId="0" borderId="25" xfId="19" applyNumberFormat="1" applyFont="1" applyFill="1" applyBorder="1" applyAlignment="1" applyProtection="1">
      <alignment/>
      <protection/>
    </xf>
    <xf numFmtId="4" fontId="5" fillId="0" borderId="26" xfId="19" applyNumberFormat="1" applyFont="1" applyFill="1" applyBorder="1" applyProtection="1">
      <alignment/>
      <protection/>
    </xf>
    <xf numFmtId="4" fontId="6" fillId="3" borderId="18" xfId="19" applyNumberFormat="1" applyFont="1" applyFill="1" applyBorder="1" applyAlignment="1" applyProtection="1">
      <alignment/>
      <protection/>
    </xf>
    <xf numFmtId="0" fontId="2" fillId="0" borderId="7" xfId="19" applyFont="1" applyFill="1" applyBorder="1">
      <alignment/>
      <protection/>
    </xf>
    <xf numFmtId="4" fontId="6" fillId="3" borderId="22" xfId="19" applyNumberFormat="1" applyFont="1" applyFill="1" applyBorder="1" applyAlignment="1" applyProtection="1">
      <alignment/>
      <protection/>
    </xf>
    <xf numFmtId="0" fontId="2" fillId="0" borderId="2" xfId="19" applyFont="1" applyFill="1" applyBorder="1">
      <alignment/>
      <protection/>
    </xf>
    <xf numFmtId="4" fontId="5" fillId="0" borderId="4" xfId="19" applyNumberFormat="1" applyFont="1" applyFill="1" applyBorder="1" applyAlignment="1" applyProtection="1">
      <alignment/>
      <protection/>
    </xf>
    <xf numFmtId="4" fontId="5" fillId="0" borderId="5" xfId="19" applyNumberFormat="1" applyFont="1" applyFill="1" applyBorder="1" applyAlignment="1" applyProtection="1">
      <alignment/>
      <protection/>
    </xf>
    <xf numFmtId="0" fontId="2" fillId="0" borderId="27" xfId="19" applyFont="1" applyFill="1" applyBorder="1" applyAlignment="1">
      <alignment horizontal="left"/>
      <protection/>
    </xf>
    <xf numFmtId="0" fontId="2" fillId="0" borderId="28" xfId="19" applyFont="1" applyFill="1" applyBorder="1">
      <alignment/>
      <protection/>
    </xf>
    <xf numFmtId="0" fontId="2" fillId="0" borderId="28" xfId="0" applyFont="1" applyBorder="1" applyAlignment="1">
      <alignment/>
    </xf>
    <xf numFmtId="4" fontId="5" fillId="0" borderId="29" xfId="19" applyNumberFormat="1" applyFont="1" applyFill="1" applyBorder="1" applyProtection="1">
      <alignment/>
      <protection locked="0"/>
    </xf>
    <xf numFmtId="4" fontId="5" fillId="0" borderId="17" xfId="19" applyNumberFormat="1" applyFont="1" applyFill="1" applyBorder="1" applyAlignment="1" applyProtection="1">
      <alignment/>
      <protection/>
    </xf>
    <xf numFmtId="4" fontId="5" fillId="0" borderId="19" xfId="19" applyNumberFormat="1" applyFont="1" applyFill="1" applyBorder="1" applyAlignment="1" applyProtection="1">
      <alignment/>
      <protection/>
    </xf>
    <xf numFmtId="4" fontId="5" fillId="0" borderId="19" xfId="19" applyNumberFormat="1" applyFont="1" applyFill="1" applyBorder="1" applyAlignment="1" applyProtection="1">
      <alignment/>
      <protection/>
    </xf>
    <xf numFmtId="4" fontId="5" fillId="0" borderId="30" xfId="19" applyNumberFormat="1" applyFont="1" applyFill="1" applyBorder="1" applyAlignment="1" applyProtection="1">
      <alignment/>
      <protection/>
    </xf>
    <xf numFmtId="0" fontId="2" fillId="0" borderId="6" xfId="19" applyFont="1" applyFill="1" applyBorder="1" applyAlignment="1">
      <alignment horizontal="left"/>
      <protection/>
    </xf>
    <xf numFmtId="4" fontId="5" fillId="0" borderId="31" xfId="19" applyNumberFormat="1" applyFont="1" applyFill="1" applyBorder="1" applyAlignment="1" applyProtection="1">
      <alignment/>
      <protection/>
    </xf>
    <xf numFmtId="4" fontId="5" fillId="0" borderId="19" xfId="19" applyNumberFormat="1" applyFont="1" applyFill="1" applyBorder="1" applyProtection="1">
      <alignment/>
      <protection locked="0"/>
    </xf>
    <xf numFmtId="0" fontId="2" fillId="0" borderId="32" xfId="19" applyFont="1" applyFill="1" applyBorder="1" applyAlignment="1">
      <alignment horizontal="left"/>
      <protection/>
    </xf>
    <xf numFmtId="0" fontId="2" fillId="0" borderId="33" xfId="19" applyFont="1" applyFill="1" applyBorder="1">
      <alignment/>
      <protection/>
    </xf>
    <xf numFmtId="0" fontId="2" fillId="0" borderId="33" xfId="19" applyFont="1" applyFill="1" applyBorder="1">
      <alignment/>
      <protection/>
    </xf>
    <xf numFmtId="0" fontId="2" fillId="0" borderId="33" xfId="0" applyFont="1" applyBorder="1" applyAlignment="1">
      <alignment/>
    </xf>
    <xf numFmtId="4" fontId="5" fillId="0" borderId="34" xfId="19" applyNumberFormat="1" applyFont="1" applyFill="1" applyBorder="1" applyAlignment="1" applyProtection="1">
      <alignment/>
      <protection/>
    </xf>
    <xf numFmtId="4" fontId="2" fillId="0" borderId="19" xfId="19" applyNumberFormat="1" applyFont="1" applyFill="1" applyBorder="1" applyProtection="1">
      <alignment/>
      <protection locked="0"/>
    </xf>
    <xf numFmtId="0" fontId="2" fillId="0" borderId="33" xfId="0" applyFont="1" applyBorder="1" applyAlignment="1">
      <alignment/>
    </xf>
    <xf numFmtId="4" fontId="5" fillId="0" borderId="19" xfId="19" applyNumberFormat="1" applyFont="1" applyFill="1" applyBorder="1" applyProtection="1">
      <alignment/>
      <protection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4" fontId="4" fillId="0" borderId="21" xfId="19" applyNumberFormat="1" applyFont="1" applyFill="1" applyBorder="1" applyAlignment="1" applyProtection="1">
      <alignment/>
      <protection/>
    </xf>
    <xf numFmtId="4" fontId="4" fillId="0" borderId="35" xfId="19" applyNumberFormat="1" applyFont="1" applyFill="1" applyBorder="1" applyAlignment="1" applyProtection="1">
      <alignment/>
      <protection/>
    </xf>
    <xf numFmtId="4" fontId="5" fillId="0" borderId="36" xfId="19" applyNumberFormat="1" applyFont="1" applyFill="1" applyBorder="1" applyAlignment="1" applyProtection="1">
      <alignment/>
      <protection locked="0"/>
    </xf>
    <xf numFmtId="4" fontId="5" fillId="3" borderId="18" xfId="19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left"/>
    </xf>
    <xf numFmtId="0" fontId="2" fillId="0" borderId="32" xfId="19" applyFont="1" applyFill="1" applyBorder="1" applyAlignment="1">
      <alignment horizontal="left"/>
      <protection/>
    </xf>
    <xf numFmtId="4" fontId="5" fillId="3" borderId="37" xfId="19" applyNumberFormat="1" applyFont="1" applyFill="1" applyBorder="1" applyAlignment="1" applyProtection="1">
      <alignment/>
      <protection/>
    </xf>
    <xf numFmtId="0" fontId="7" fillId="0" borderId="16" xfId="19" applyFont="1" applyFill="1" applyBorder="1" applyAlignment="1">
      <alignment horizontal="left"/>
      <protection/>
    </xf>
    <xf numFmtId="4" fontId="9" fillId="0" borderId="19" xfId="19" applyNumberFormat="1" applyFont="1" applyFill="1" applyBorder="1" applyAlignment="1" applyProtection="1">
      <alignment/>
      <protection/>
    </xf>
    <xf numFmtId="4" fontId="10" fillId="0" borderId="19" xfId="19" applyNumberFormat="1" applyFont="1" applyFill="1" applyBorder="1" applyProtection="1">
      <alignment/>
      <protection locked="0"/>
    </xf>
    <xf numFmtId="0" fontId="7" fillId="0" borderId="6" xfId="19" applyFont="1" applyFill="1" applyBorder="1" applyAlignment="1">
      <alignment horizontal="left"/>
      <protection/>
    </xf>
    <xf numFmtId="0" fontId="8" fillId="0" borderId="20" xfId="19" applyFont="1" applyFill="1" applyBorder="1">
      <alignment/>
      <protection/>
    </xf>
    <xf numFmtId="0" fontId="7" fillId="0" borderId="20" xfId="19" applyFont="1" applyFill="1" applyBorder="1">
      <alignment/>
      <protection/>
    </xf>
    <xf numFmtId="0" fontId="8" fillId="0" borderId="20" xfId="19" applyFont="1" applyFill="1" applyBorder="1">
      <alignment/>
      <protection/>
    </xf>
    <xf numFmtId="4" fontId="2" fillId="0" borderId="9" xfId="19" applyNumberFormat="1" applyFont="1" applyFill="1" applyBorder="1" applyProtection="1">
      <alignment/>
      <protection locked="0"/>
    </xf>
    <xf numFmtId="0" fontId="7" fillId="0" borderId="1" xfId="19" applyFont="1" applyFill="1" applyBorder="1" applyAlignment="1">
      <alignment horizontal="left"/>
      <protection/>
    </xf>
    <xf numFmtId="0" fontId="8" fillId="0" borderId="2" xfId="19" applyFont="1" applyFill="1" applyBorder="1">
      <alignment/>
      <protection/>
    </xf>
    <xf numFmtId="4" fontId="7" fillId="0" borderId="19" xfId="19" applyNumberFormat="1" applyFont="1" applyFill="1" applyBorder="1" applyProtection="1">
      <alignment/>
      <protection locked="0"/>
    </xf>
    <xf numFmtId="0" fontId="2" fillId="0" borderId="10" xfId="19" applyFont="1" applyFill="1" applyBorder="1" applyAlignment="1">
      <alignment horizontal="left"/>
      <protection/>
    </xf>
    <xf numFmtId="0" fontId="2" fillId="0" borderId="10" xfId="19" applyFont="1" applyFill="1" applyBorder="1">
      <alignment/>
      <protection/>
    </xf>
    <xf numFmtId="49" fontId="2" fillId="0" borderId="10" xfId="19" applyNumberFormat="1" applyFont="1" applyFill="1" applyBorder="1" applyAlignment="1">
      <alignment horizontal="right"/>
      <protection/>
    </xf>
    <xf numFmtId="0" fontId="2" fillId="0" borderId="10" xfId="0" applyFont="1" applyBorder="1" applyAlignment="1">
      <alignment/>
    </xf>
    <xf numFmtId="4" fontId="5" fillId="0" borderId="10" xfId="19" applyNumberFormat="1" applyFont="1" applyFill="1" applyBorder="1" applyAlignment="1" applyProtection="1">
      <alignment/>
      <protection/>
    </xf>
    <xf numFmtId="4" fontId="5" fillId="0" borderId="10" xfId="19" applyNumberFormat="1" applyFont="1" applyFill="1" applyBorder="1" applyProtection="1">
      <alignment/>
      <protection locked="0"/>
    </xf>
    <xf numFmtId="0" fontId="1" fillId="2" borderId="6" xfId="19" applyFont="1" applyFill="1" applyBorder="1" applyAlignment="1">
      <alignment horizontal="left"/>
      <protection/>
    </xf>
    <xf numFmtId="0" fontId="1" fillId="2" borderId="20" xfId="19" applyFont="1" applyFill="1" applyBorder="1">
      <alignment/>
      <protection/>
    </xf>
    <xf numFmtId="4" fontId="4" fillId="2" borderId="30" xfId="19" applyNumberFormat="1" applyFont="1" applyFill="1" applyBorder="1" applyAlignment="1" applyProtection="1">
      <alignment/>
      <protection/>
    </xf>
    <xf numFmtId="4" fontId="4" fillId="2" borderId="38" xfId="19" applyNumberFormat="1" applyFont="1" applyFill="1" applyBorder="1" applyAlignment="1" applyProtection="1">
      <alignment/>
      <protection/>
    </xf>
    <xf numFmtId="0" fontId="1" fillId="0" borderId="6" xfId="19" applyFont="1" applyFill="1" applyBorder="1" applyAlignment="1">
      <alignment horizontal="left"/>
      <protection/>
    </xf>
    <xf numFmtId="0" fontId="1" fillId="0" borderId="20" xfId="19" applyFont="1" applyFill="1" applyBorder="1">
      <alignment/>
      <protection/>
    </xf>
    <xf numFmtId="0" fontId="1" fillId="0" borderId="20" xfId="19" applyFont="1" applyFill="1" applyBorder="1">
      <alignment/>
      <protection/>
    </xf>
    <xf numFmtId="4" fontId="4" fillId="0" borderId="12" xfId="19" applyNumberFormat="1" applyFont="1" applyFill="1" applyBorder="1" applyAlignment="1" applyProtection="1">
      <alignment/>
      <protection/>
    </xf>
    <xf numFmtId="0" fontId="1" fillId="0" borderId="33" xfId="19" applyFont="1" applyFill="1" applyBorder="1">
      <alignment/>
      <protection/>
    </xf>
    <xf numFmtId="4" fontId="4" fillId="0" borderId="34" xfId="19" applyNumberFormat="1" applyFont="1" applyFill="1" applyBorder="1" applyProtection="1">
      <alignment/>
      <protection locked="0"/>
    </xf>
    <xf numFmtId="0" fontId="7" fillId="0" borderId="23" xfId="19" applyFont="1" applyFill="1" applyBorder="1" applyAlignment="1">
      <alignment horizontal="left"/>
      <protection/>
    </xf>
    <xf numFmtId="0" fontId="7" fillId="0" borderId="24" xfId="19" applyFont="1" applyFill="1" applyBorder="1">
      <alignment/>
      <protection/>
    </xf>
    <xf numFmtId="0" fontId="11" fillId="0" borderId="24" xfId="19" applyFont="1" applyFill="1" applyBorder="1">
      <alignment/>
      <protection/>
    </xf>
    <xf numFmtId="4" fontId="9" fillId="0" borderId="26" xfId="19" applyNumberFormat="1" applyFont="1" applyFill="1" applyBorder="1" applyAlignment="1" applyProtection="1">
      <alignment/>
      <protection/>
    </xf>
    <xf numFmtId="0" fontId="2" fillId="0" borderId="23" xfId="19" applyFont="1" applyFill="1" applyBorder="1" applyAlignment="1">
      <alignment horizontal="left"/>
      <protection/>
    </xf>
    <xf numFmtId="0" fontId="1" fillId="0" borderId="24" xfId="19" applyFont="1" applyFill="1" applyBorder="1">
      <alignment/>
      <protection/>
    </xf>
    <xf numFmtId="0" fontId="7" fillId="0" borderId="24" xfId="19" applyFont="1" applyFill="1" applyBorder="1">
      <alignment/>
      <protection/>
    </xf>
    <xf numFmtId="4" fontId="5" fillId="0" borderId="26" xfId="19" applyNumberFormat="1" applyFont="1" applyFill="1" applyBorder="1" applyAlignment="1" applyProtection="1">
      <alignment/>
      <protection/>
    </xf>
    <xf numFmtId="0" fontId="2" fillId="0" borderId="16" xfId="19" applyFont="1" applyFill="1" applyBorder="1" applyAlignment="1">
      <alignment horizontal="left"/>
      <protection/>
    </xf>
    <xf numFmtId="0" fontId="2" fillId="0" borderId="33" xfId="19" applyFont="1" applyFill="1" applyBorder="1" applyAlignment="1">
      <alignment/>
      <protection/>
    </xf>
    <xf numFmtId="4" fontId="5" fillId="0" borderId="34" xfId="19" applyNumberFormat="1" applyFont="1" applyFill="1" applyBorder="1" applyProtection="1">
      <alignment/>
      <protection locked="0"/>
    </xf>
    <xf numFmtId="0" fontId="2" fillId="0" borderId="24" xfId="19" applyFont="1" applyFill="1" applyBorder="1" applyAlignment="1">
      <alignment/>
      <protection/>
    </xf>
    <xf numFmtId="0" fontId="2" fillId="0" borderId="6" xfId="19" applyFont="1" applyFill="1" applyBorder="1" applyAlignment="1">
      <alignment horizontal="left"/>
      <protection/>
    </xf>
    <xf numFmtId="0" fontId="2" fillId="0" borderId="20" xfId="19" applyFont="1" applyFill="1" applyBorder="1" applyAlignment="1">
      <alignment/>
      <protection/>
    </xf>
    <xf numFmtId="4" fontId="5" fillId="0" borderId="39" xfId="19" applyNumberFormat="1" applyFont="1" applyFill="1" applyBorder="1" applyAlignment="1" applyProtection="1">
      <alignment/>
      <protection/>
    </xf>
    <xf numFmtId="0" fontId="1" fillId="0" borderId="6" xfId="19" applyFont="1" applyFill="1" applyBorder="1" applyAlignment="1">
      <alignment horizontal="left"/>
      <protection/>
    </xf>
    <xf numFmtId="4" fontId="4" fillId="0" borderId="30" xfId="19" applyNumberFormat="1" applyFont="1" applyFill="1" applyBorder="1" applyAlignment="1" applyProtection="1">
      <alignment/>
      <protection/>
    </xf>
    <xf numFmtId="4" fontId="4" fillId="0" borderId="38" xfId="19" applyNumberFormat="1" applyFont="1" applyFill="1" applyBorder="1" applyAlignment="1" applyProtection="1">
      <alignment/>
      <protection/>
    </xf>
    <xf numFmtId="4" fontId="5" fillId="0" borderId="12" xfId="19" applyNumberFormat="1" applyFont="1" applyFill="1" applyBorder="1" applyAlignment="1" applyProtection="1">
      <alignment/>
      <protection/>
    </xf>
    <xf numFmtId="4" fontId="5" fillId="0" borderId="38" xfId="19" applyNumberFormat="1" applyFont="1" applyFill="1" applyBorder="1" applyAlignment="1" applyProtection="1">
      <alignment/>
      <protection/>
    </xf>
    <xf numFmtId="0" fontId="2" fillId="0" borderId="14" xfId="19" applyFont="1" applyFill="1" applyBorder="1" applyAlignment="1">
      <alignment horizontal="left"/>
      <protection/>
    </xf>
    <xf numFmtId="4" fontId="5" fillId="0" borderId="12" xfId="19" applyNumberFormat="1" applyFont="1" applyFill="1" applyBorder="1" applyAlignment="1" applyProtection="1">
      <alignment/>
      <protection/>
    </xf>
    <xf numFmtId="4" fontId="5" fillId="3" borderId="4" xfId="19" applyNumberFormat="1" applyFont="1" applyFill="1" applyBorder="1" applyAlignment="1" applyProtection="1">
      <alignment/>
      <protection/>
    </xf>
    <xf numFmtId="4" fontId="5" fillId="3" borderId="17" xfId="19" applyNumberFormat="1" applyFont="1" applyFill="1" applyBorder="1" applyAlignment="1" applyProtection="1">
      <alignment/>
      <protection/>
    </xf>
    <xf numFmtId="0" fontId="7" fillId="0" borderId="6" xfId="19" applyFont="1" applyFill="1" applyBorder="1" applyAlignment="1">
      <alignment horizontal="left"/>
      <protection/>
    </xf>
    <xf numFmtId="49" fontId="7" fillId="0" borderId="20" xfId="19" applyNumberFormat="1" applyFont="1" applyFill="1" applyBorder="1" applyAlignment="1">
      <alignment horizontal="left"/>
      <protection/>
    </xf>
    <xf numFmtId="0" fontId="7" fillId="0" borderId="20" xfId="19" applyFont="1" applyFill="1" applyBorder="1">
      <alignment/>
      <protection/>
    </xf>
    <xf numFmtId="0" fontId="7" fillId="0" borderId="20" xfId="0" applyFont="1" applyBorder="1" applyAlignment="1">
      <alignment/>
    </xf>
    <xf numFmtId="172" fontId="7" fillId="0" borderId="20" xfId="19" applyNumberFormat="1" applyFont="1" applyFill="1" applyBorder="1">
      <alignment/>
      <protection/>
    </xf>
    <xf numFmtId="4" fontId="5" fillId="3" borderId="8" xfId="19" applyNumberFormat="1" applyFont="1" applyFill="1" applyBorder="1" applyAlignment="1" applyProtection="1">
      <alignment/>
      <protection/>
    </xf>
    <xf numFmtId="4" fontId="9" fillId="0" borderId="9" xfId="19" applyNumberFormat="1" applyFont="1" applyFill="1" applyBorder="1" applyProtection="1">
      <alignment/>
      <protection locked="0"/>
    </xf>
    <xf numFmtId="49" fontId="2" fillId="0" borderId="2" xfId="19" applyNumberFormat="1" applyFont="1" applyFill="1" applyBorder="1" applyAlignment="1">
      <alignment horizontal="left"/>
      <protection/>
    </xf>
    <xf numFmtId="0" fontId="2" fillId="0" borderId="2" xfId="0" applyFont="1" applyBorder="1" applyAlignment="1">
      <alignment/>
    </xf>
    <xf numFmtId="172" fontId="2" fillId="0" borderId="2" xfId="19" applyNumberFormat="1" applyFont="1" applyFill="1" applyBorder="1">
      <alignment/>
      <protection/>
    </xf>
    <xf numFmtId="0" fontId="7" fillId="0" borderId="16" xfId="19" applyFont="1" applyFill="1" applyBorder="1" applyAlignment="1">
      <alignment horizontal="left"/>
      <protection/>
    </xf>
    <xf numFmtId="4" fontId="5" fillId="3" borderId="31" xfId="19" applyNumberFormat="1" applyFont="1" applyFill="1" applyBorder="1" applyAlignment="1" applyProtection="1">
      <alignment/>
      <protection/>
    </xf>
    <xf numFmtId="0" fontId="2" fillId="0" borderId="40" xfId="19" applyFont="1" applyFill="1" applyBorder="1" applyAlignment="1">
      <alignment horizontal="left"/>
      <protection/>
    </xf>
    <xf numFmtId="0" fontId="2" fillId="0" borderId="41" xfId="19" applyFont="1" applyFill="1" applyBorder="1">
      <alignment/>
      <protection/>
    </xf>
    <xf numFmtId="4" fontId="5" fillId="0" borderId="42" xfId="19" applyNumberFormat="1" applyFont="1" applyFill="1" applyBorder="1" applyAlignment="1" applyProtection="1">
      <alignment/>
      <protection/>
    </xf>
    <xf numFmtId="4" fontId="5" fillId="0" borderId="43" xfId="19" applyNumberFormat="1" applyFont="1" applyFill="1" applyBorder="1" applyAlignment="1" applyProtection="1">
      <alignment/>
      <protection/>
    </xf>
    <xf numFmtId="4" fontId="9" fillId="3" borderId="19" xfId="19" applyNumberFormat="1" applyFont="1" applyFill="1" applyBorder="1" applyProtection="1">
      <alignment/>
      <protection locked="0"/>
    </xf>
    <xf numFmtId="0" fontId="2" fillId="0" borderId="16" xfId="19" applyFont="1" applyFill="1" applyBorder="1" applyAlignment="1" applyProtection="1">
      <alignment horizontal="left"/>
      <protection locked="0"/>
    </xf>
    <xf numFmtId="0" fontId="2" fillId="0" borderId="14" xfId="19" applyFont="1" applyBorder="1" applyAlignment="1">
      <alignment horizontal="left"/>
      <protection/>
    </xf>
    <xf numFmtId="0" fontId="2" fillId="0" borderId="10" xfId="19" applyFont="1" applyBorder="1">
      <alignment/>
      <protection/>
    </xf>
    <xf numFmtId="0" fontId="2" fillId="0" borderId="21" xfId="19" applyFont="1" applyBorder="1">
      <alignment/>
      <protection/>
    </xf>
    <xf numFmtId="4" fontId="5" fillId="0" borderId="44" xfId="19" applyNumberFormat="1" applyFont="1" applyFill="1" applyBorder="1" applyAlignment="1" applyProtection="1">
      <alignment/>
      <protection/>
    </xf>
    <xf numFmtId="4" fontId="5" fillId="0" borderId="35" xfId="19" applyNumberFormat="1" applyFont="1" applyFill="1" applyBorder="1" applyAlignment="1" applyProtection="1">
      <alignment/>
      <protection/>
    </xf>
    <xf numFmtId="0" fontId="2" fillId="0" borderId="16" xfId="19" applyFont="1" applyBorder="1" applyAlignment="1">
      <alignment horizontal="left"/>
      <protection/>
    </xf>
    <xf numFmtId="0" fontId="2" fillId="0" borderId="7" xfId="19" applyFont="1" applyBorder="1">
      <alignment/>
      <protection/>
    </xf>
    <xf numFmtId="0" fontId="2" fillId="0" borderId="20" xfId="19" applyFont="1" applyBorder="1" applyAlignment="1">
      <alignment horizontal="left"/>
      <protection/>
    </xf>
    <xf numFmtId="0" fontId="2" fillId="0" borderId="20" xfId="19" applyFont="1" applyBorder="1">
      <alignment/>
      <protection/>
    </xf>
    <xf numFmtId="4" fontId="5" fillId="0" borderId="20" xfId="19" applyNumberFormat="1" applyFont="1" applyFill="1" applyBorder="1" applyProtection="1">
      <alignment/>
      <protection locked="0"/>
    </xf>
    <xf numFmtId="4" fontId="5" fillId="0" borderId="20" xfId="19" applyNumberFormat="1" applyFont="1" applyFill="1" applyBorder="1" applyAlignment="1" applyProtection="1">
      <alignment/>
      <protection/>
    </xf>
    <xf numFmtId="0" fontId="1" fillId="0" borderId="45" xfId="19" applyFont="1" applyFill="1" applyBorder="1">
      <alignment/>
      <protection/>
    </xf>
    <xf numFmtId="4" fontId="4" fillId="0" borderId="38" xfId="19" applyNumberFormat="1" applyFont="1" applyFill="1" applyBorder="1" applyProtection="1">
      <alignment/>
      <protection/>
    </xf>
    <xf numFmtId="0" fontId="1" fillId="2" borderId="14" xfId="19" applyFont="1" applyFill="1" applyBorder="1" applyAlignment="1">
      <alignment horizontal="left"/>
      <protection/>
    </xf>
    <xf numFmtId="0" fontId="1" fillId="2" borderId="10" xfId="19" applyFont="1" applyFill="1" applyBorder="1">
      <alignment/>
      <protection/>
    </xf>
    <xf numFmtId="0" fontId="1" fillId="2" borderId="21" xfId="19" applyFont="1" applyFill="1" applyBorder="1">
      <alignment/>
      <protection/>
    </xf>
    <xf numFmtId="4" fontId="4" fillId="2" borderId="12" xfId="19" applyNumberFormat="1" applyFont="1" applyFill="1" applyBorder="1" applyAlignment="1" applyProtection="1">
      <alignment/>
      <protection/>
    </xf>
    <xf numFmtId="4" fontId="4" fillId="2" borderId="12" xfId="19" applyNumberFormat="1" applyFont="1" applyFill="1" applyBorder="1" applyProtection="1">
      <alignment/>
      <protection/>
    </xf>
    <xf numFmtId="49" fontId="2" fillId="0" borderId="1" xfId="19" applyNumberFormat="1" applyFont="1" applyFill="1" applyBorder="1" applyAlignment="1">
      <alignment horizontal="left"/>
      <protection/>
    </xf>
    <xf numFmtId="0" fontId="2" fillId="0" borderId="3" xfId="19" applyFont="1" applyFill="1" applyBorder="1">
      <alignment/>
      <protection/>
    </xf>
    <xf numFmtId="4" fontId="5" fillId="0" borderId="5" xfId="19" applyNumberFormat="1" applyFont="1" applyFill="1" applyBorder="1" applyProtection="1">
      <alignment/>
      <protection/>
    </xf>
    <xf numFmtId="0" fontId="2" fillId="0" borderId="46" xfId="19" applyFont="1" applyFill="1" applyBorder="1">
      <alignment/>
      <protection/>
    </xf>
    <xf numFmtId="4" fontId="5" fillId="3" borderId="22" xfId="19" applyNumberFormat="1" applyFont="1" applyFill="1" applyBorder="1" applyAlignment="1" applyProtection="1">
      <alignment/>
      <protection/>
    </xf>
    <xf numFmtId="49" fontId="2" fillId="0" borderId="16" xfId="19" applyNumberFormat="1" applyFont="1" applyFill="1" applyBorder="1" applyAlignment="1">
      <alignment horizontal="left"/>
      <protection/>
    </xf>
    <xf numFmtId="4" fontId="5" fillId="0" borderId="37" xfId="19" applyNumberFormat="1" applyFont="1" applyFill="1" applyBorder="1" applyAlignment="1" applyProtection="1">
      <alignment/>
      <protection/>
    </xf>
    <xf numFmtId="4" fontId="5" fillId="0" borderId="29" xfId="19" applyNumberFormat="1" applyFont="1" applyFill="1" applyBorder="1" applyProtection="1">
      <alignment/>
      <protection/>
    </xf>
    <xf numFmtId="4" fontId="5" fillId="0" borderId="7" xfId="19" applyNumberFormat="1" applyFont="1" applyFill="1" applyBorder="1" applyAlignment="1" applyProtection="1">
      <alignment/>
      <protection/>
    </xf>
    <xf numFmtId="49" fontId="2" fillId="0" borderId="32" xfId="19" applyNumberFormat="1" applyFont="1" applyFill="1" applyBorder="1" applyAlignment="1">
      <alignment horizontal="left"/>
      <protection/>
    </xf>
    <xf numFmtId="49" fontId="2" fillId="0" borderId="6" xfId="19" applyNumberFormat="1" applyFont="1" applyFill="1" applyBorder="1" applyAlignment="1">
      <alignment horizontal="left"/>
      <protection/>
    </xf>
    <xf numFmtId="4" fontId="5" fillId="0" borderId="44" xfId="19" applyNumberFormat="1" applyFont="1" applyFill="1" applyBorder="1" applyAlignment="1" applyProtection="1">
      <alignment/>
      <protection/>
    </xf>
    <xf numFmtId="4" fontId="5" fillId="0" borderId="35" xfId="19" applyNumberFormat="1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/>
    </xf>
    <xf numFmtId="0" fontId="1" fillId="2" borderId="45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4" fillId="0" borderId="35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/>
      <protection locked="0"/>
    </xf>
    <xf numFmtId="49" fontId="7" fillId="0" borderId="16" xfId="19" applyNumberFormat="1" applyFont="1" applyFill="1" applyBorder="1" applyAlignment="1">
      <alignment horizontal="left"/>
      <protection/>
    </xf>
    <xf numFmtId="4" fontId="9" fillId="3" borderId="19" xfId="0" applyNumberFormat="1" applyFont="1" applyFill="1" applyBorder="1" applyAlignment="1" applyProtection="1">
      <alignment/>
      <protection locked="0"/>
    </xf>
    <xf numFmtId="4" fontId="5" fillId="0" borderId="1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 locked="0"/>
    </xf>
    <xf numFmtId="4" fontId="4" fillId="0" borderId="35" xfId="19" applyNumberFormat="1" applyFont="1" applyFill="1" applyBorder="1" applyProtection="1">
      <alignment/>
      <protection locked="0"/>
    </xf>
    <xf numFmtId="4" fontId="4" fillId="0" borderId="35" xfId="0" applyNumberFormat="1" applyFont="1" applyBorder="1" applyAlignment="1" applyProtection="1">
      <alignment/>
      <protection/>
    </xf>
    <xf numFmtId="4" fontId="5" fillId="0" borderId="47" xfId="19" applyNumberFormat="1" applyFont="1" applyFill="1" applyBorder="1" applyAlignment="1" applyProtection="1">
      <alignment/>
      <protection/>
    </xf>
    <xf numFmtId="4" fontId="4" fillId="0" borderId="44" xfId="19" applyNumberFormat="1" applyFont="1" applyFill="1" applyBorder="1" applyAlignment="1" applyProtection="1">
      <alignment/>
      <protection/>
    </xf>
    <xf numFmtId="4" fontId="5" fillId="0" borderId="5" xfId="0" applyNumberFormat="1" applyFont="1" applyBorder="1" applyAlignment="1" applyProtection="1">
      <alignment/>
      <protection locked="0"/>
    </xf>
    <xf numFmtId="4" fontId="9" fillId="0" borderId="19" xfId="0" applyNumberFormat="1" applyFont="1" applyBorder="1" applyAlignment="1" applyProtection="1">
      <alignment/>
      <protection locked="0"/>
    </xf>
    <xf numFmtId="4" fontId="4" fillId="0" borderId="35" xfId="0" applyNumberFormat="1" applyFont="1" applyBorder="1" applyAlignment="1" applyProtection="1">
      <alignment/>
      <protection/>
    </xf>
    <xf numFmtId="0" fontId="2" fillId="0" borderId="1" xfId="19" applyFont="1" applyBorder="1" applyAlignment="1">
      <alignment horizontal="left"/>
      <protection/>
    </xf>
    <xf numFmtId="49" fontId="2" fillId="0" borderId="2" xfId="19" applyNumberFormat="1" applyFont="1" applyBorder="1" applyAlignment="1">
      <alignment horizontal="left"/>
      <protection/>
    </xf>
    <xf numFmtId="0" fontId="2" fillId="0" borderId="2" xfId="19" applyFont="1" applyBorder="1">
      <alignment/>
      <protection/>
    </xf>
    <xf numFmtId="4" fontId="5" fillId="0" borderId="13" xfId="19" applyNumberFormat="1" applyFont="1" applyFill="1" applyBorder="1" applyProtection="1">
      <alignment/>
      <protection/>
    </xf>
    <xf numFmtId="4" fontId="5" fillId="0" borderId="30" xfId="19" applyNumberFormat="1" applyFont="1" applyFill="1" applyBorder="1" applyProtection="1">
      <alignment/>
      <protection locked="0"/>
    </xf>
    <xf numFmtId="0" fontId="2" fillId="0" borderId="32" xfId="19" applyFont="1" applyBorder="1" applyAlignment="1">
      <alignment horizontal="left"/>
      <protection/>
    </xf>
    <xf numFmtId="49" fontId="2" fillId="0" borderId="33" xfId="19" applyNumberFormat="1" applyFont="1" applyBorder="1" applyAlignment="1">
      <alignment horizontal="left"/>
      <protection/>
    </xf>
    <xf numFmtId="0" fontId="2" fillId="0" borderId="33" xfId="19" applyFont="1" applyBorder="1">
      <alignment/>
      <protection/>
    </xf>
    <xf numFmtId="172" fontId="2" fillId="0" borderId="33" xfId="19" applyNumberFormat="1" applyFont="1" applyFill="1" applyBorder="1">
      <alignment/>
      <protection/>
    </xf>
    <xf numFmtId="4" fontId="5" fillId="0" borderId="48" xfId="19" applyNumberFormat="1" applyFont="1" applyFill="1" applyBorder="1" applyProtection="1">
      <alignment/>
      <protection locked="0"/>
    </xf>
    <xf numFmtId="0" fontId="2" fillId="0" borderId="28" xfId="19" applyFont="1" applyBorder="1">
      <alignment/>
      <protection/>
    </xf>
    <xf numFmtId="4" fontId="5" fillId="0" borderId="37" xfId="19" applyNumberFormat="1" applyFont="1" applyFill="1" applyBorder="1" applyAlignment="1" applyProtection="1">
      <alignment/>
      <protection/>
    </xf>
    <xf numFmtId="0" fontId="2" fillId="0" borderId="6" xfId="19" applyFont="1" applyBorder="1" applyAlignment="1">
      <alignment horizontal="left"/>
      <protection/>
    </xf>
    <xf numFmtId="49" fontId="2" fillId="0" borderId="20" xfId="19" applyNumberFormat="1" applyFont="1" applyBorder="1" applyAlignment="1">
      <alignment horizontal="left"/>
      <protection/>
    </xf>
    <xf numFmtId="0" fontId="2" fillId="0" borderId="45" xfId="19" applyFont="1" applyBorder="1">
      <alignment/>
      <protection/>
    </xf>
    <xf numFmtId="172" fontId="2" fillId="0" borderId="20" xfId="19" applyNumberFormat="1" applyFont="1" applyFill="1" applyBorder="1">
      <alignment/>
      <protection/>
    </xf>
    <xf numFmtId="4" fontId="5" fillId="0" borderId="38" xfId="19" applyNumberFormat="1" applyFont="1" applyFill="1" applyBorder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0" fillId="0" borderId="0" xfId="0" applyNumberFormat="1" applyAlignment="1">
      <alignment/>
    </xf>
    <xf numFmtId="9" fontId="0" fillId="0" borderId="0" xfId="20" applyAlignment="1">
      <alignment horizontal="right"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right"/>
    </xf>
    <xf numFmtId="9" fontId="2" fillId="0" borderId="0" xfId="20" applyFont="1" applyAlignment="1">
      <alignment horizontal="right"/>
    </xf>
    <xf numFmtId="0" fontId="15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4" fontId="2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172" fontId="15" fillId="0" borderId="0" xfId="19" applyNumberFormat="1" applyFont="1" applyFill="1" applyBorder="1" applyProtection="1">
      <alignment/>
      <protection locked="0"/>
    </xf>
    <xf numFmtId="172" fontId="15" fillId="0" borderId="0" xfId="19" applyNumberFormat="1" applyFont="1" applyBorder="1" applyAlignment="1" applyProtection="1">
      <alignment horizontal="right"/>
      <protection locked="0"/>
    </xf>
    <xf numFmtId="172" fontId="15" fillId="0" borderId="0" xfId="19" applyNumberFormat="1" applyFont="1" applyFill="1" applyBorder="1" applyAlignment="1" applyProtection="1">
      <alignment wrapText="1"/>
      <protection locked="0"/>
    </xf>
    <xf numFmtId="4" fontId="16" fillId="0" borderId="0" xfId="19" applyNumberFormat="1" applyFont="1" applyFill="1" applyBorder="1" applyAlignment="1" applyProtection="1">
      <alignment/>
      <protection/>
    </xf>
    <xf numFmtId="9" fontId="0" fillId="0" borderId="0" xfId="20" applyAlignment="1">
      <alignment/>
    </xf>
    <xf numFmtId="4" fontId="17" fillId="0" borderId="0" xfId="19" applyNumberFormat="1" applyFont="1" applyFill="1" applyBorder="1" applyProtection="1">
      <alignment/>
      <protection locked="0"/>
    </xf>
    <xf numFmtId="4" fontId="18" fillId="0" borderId="0" xfId="19" applyNumberFormat="1" applyFont="1" applyFill="1" applyBorder="1" applyProtection="1">
      <alignment/>
      <protection locked="0"/>
    </xf>
    <xf numFmtId="4" fontId="17" fillId="0" borderId="0" xfId="19" applyNumberFormat="1" applyFont="1" applyFill="1" applyBorder="1" applyProtection="1">
      <alignment/>
      <protection locked="0"/>
    </xf>
    <xf numFmtId="4" fontId="16" fillId="0" borderId="0" xfId="19" applyNumberFormat="1" applyFont="1" applyFill="1" applyBorder="1" applyProtection="1">
      <alignment/>
      <protection locked="0"/>
    </xf>
    <xf numFmtId="9" fontId="19" fillId="0" borderId="0" xfId="2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20" fillId="0" borderId="0" xfId="19" applyNumberFormat="1" applyFont="1" applyFill="1" applyBorder="1" applyProtection="1">
      <alignment/>
      <protection locked="0"/>
    </xf>
    <xf numFmtId="4" fontId="16" fillId="0" borderId="0" xfId="19" applyNumberFormat="1" applyFont="1" applyFill="1" applyBorder="1" applyProtection="1">
      <alignment/>
      <protection locked="0"/>
    </xf>
    <xf numFmtId="4" fontId="17" fillId="0" borderId="0" xfId="0" applyNumberFormat="1" applyFont="1" applyBorder="1" applyAlignment="1" applyProtection="1">
      <alignment/>
      <protection locked="0"/>
    </xf>
    <xf numFmtId="4" fontId="16" fillId="0" borderId="0" xfId="19" applyNumberFormat="1" applyFont="1" applyFill="1" applyBorder="1" applyAlignment="1" applyProtection="1">
      <alignment wrapText="1"/>
      <protection locked="0"/>
    </xf>
    <xf numFmtId="4" fontId="17" fillId="0" borderId="0" xfId="19" applyNumberFormat="1" applyFont="1" applyFill="1" applyBorder="1" applyProtection="1">
      <alignment/>
      <protection/>
    </xf>
    <xf numFmtId="4" fontId="17" fillId="0" borderId="0" xfId="19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14" fontId="1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9" fontId="0" fillId="0" borderId="0" xfId="20" applyBorder="1" applyAlignment="1">
      <alignment horizontal="right"/>
    </xf>
    <xf numFmtId="0" fontId="12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9" fontId="13" fillId="0" borderId="0" xfId="20" applyFont="1" applyBorder="1" applyAlignment="1">
      <alignment horizontal="right"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5" fillId="0" borderId="0" xfId="19" applyNumberFormat="1" applyFont="1" applyFill="1" applyBorder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0" xfId="2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18" fillId="0" borderId="0" xfId="20" applyNumberFormat="1" applyFont="1" applyAlignment="1">
      <alignment/>
    </xf>
    <xf numFmtId="4" fontId="4" fillId="0" borderId="38" xfId="19" applyNumberFormat="1" applyFont="1" applyFill="1" applyBorder="1" applyAlignment="1" applyProtection="1">
      <alignment wrapText="1"/>
      <protection locked="0"/>
    </xf>
    <xf numFmtId="0" fontId="1" fillId="0" borderId="6" xfId="19" applyFont="1" applyBorder="1" applyAlignment="1">
      <alignment horizontal="left"/>
      <protection/>
    </xf>
    <xf numFmtId="49" fontId="1" fillId="0" borderId="20" xfId="19" applyNumberFormat="1" applyFont="1" applyBorder="1" applyAlignment="1">
      <alignment horizontal="left"/>
      <protection/>
    </xf>
    <xf numFmtId="0" fontId="1" fillId="0" borderId="20" xfId="19" applyFont="1" applyBorder="1">
      <alignment/>
      <protection/>
    </xf>
    <xf numFmtId="0" fontId="1" fillId="0" borderId="45" xfId="19" applyFont="1" applyBorder="1">
      <alignment/>
      <protection/>
    </xf>
    <xf numFmtId="172" fontId="1" fillId="0" borderId="20" xfId="19" applyNumberFormat="1" applyFont="1" applyFill="1" applyBorder="1">
      <alignment/>
      <protection/>
    </xf>
    <xf numFmtId="0" fontId="2" fillId="0" borderId="7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4" fontId="4" fillId="0" borderId="38" xfId="19" applyNumberFormat="1" applyFont="1" applyFill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workbookViewId="0" topLeftCell="A3">
      <selection activeCell="F365" sqref="F365"/>
    </sheetView>
  </sheetViews>
  <sheetFormatPr defaultColWidth="9.140625" defaultRowHeight="12.75"/>
  <cols>
    <col min="1" max="1" width="6.57421875" style="0" customWidth="1"/>
    <col min="2" max="2" width="1.7109375" style="0" customWidth="1"/>
    <col min="3" max="4" width="1.421875" style="0" customWidth="1"/>
    <col min="5" max="5" width="1.57421875" style="0" customWidth="1"/>
    <col min="6" max="6" width="42.28125" style="0" customWidth="1"/>
    <col min="7" max="7" width="12.00390625" style="0" customWidth="1"/>
    <col min="8" max="8" width="12.28125" style="247" customWidth="1"/>
    <col min="9" max="9" width="9.7109375" style="248" customWidth="1"/>
    <col min="10" max="10" width="12.57421875" style="249" hidden="1" customWidth="1"/>
    <col min="11" max="11" width="12.421875" style="290" customWidth="1"/>
    <col min="12" max="12" width="12.7109375" style="0" customWidth="1"/>
    <col min="13" max="13" width="11.8515625" style="0" customWidth="1"/>
    <col min="14" max="14" width="12.28125" style="250" customWidth="1"/>
    <col min="15" max="15" width="10.140625" style="0" bestFit="1" customWidth="1"/>
  </cols>
  <sheetData>
    <row r="1" spans="1:5" ht="12.75">
      <c r="A1" s="16"/>
      <c r="B1" s="246"/>
      <c r="C1" s="246"/>
      <c r="D1" s="246"/>
      <c r="E1" s="246"/>
    </row>
    <row r="2" spans="1:10" ht="12.75">
      <c r="A2" s="16"/>
      <c r="B2" s="246"/>
      <c r="C2" s="246"/>
      <c r="D2" s="246"/>
      <c r="E2" s="246"/>
      <c r="F2" s="251"/>
      <c r="G2" s="252"/>
      <c r="I2" s="254"/>
      <c r="J2" s="255"/>
    </row>
    <row r="3" spans="1:10" ht="12.75">
      <c r="A3" s="16"/>
      <c r="B3" s="246"/>
      <c r="C3" s="246"/>
      <c r="D3" s="246"/>
      <c r="E3" s="246"/>
      <c r="F3" s="251"/>
      <c r="G3" s="303" t="s">
        <v>526</v>
      </c>
      <c r="I3" s="254"/>
      <c r="J3" s="255"/>
    </row>
    <row r="4" spans="1:10" ht="12.75">
      <c r="A4" s="16"/>
      <c r="B4" s="246"/>
      <c r="C4" s="246"/>
      <c r="D4" s="246"/>
      <c r="E4" s="246"/>
      <c r="F4" s="251"/>
      <c r="G4" s="303" t="s">
        <v>527</v>
      </c>
      <c r="I4" s="254"/>
      <c r="J4" s="255"/>
    </row>
    <row r="5" spans="1:10" ht="12.75">
      <c r="A5" s="16"/>
      <c r="B5" s="246"/>
      <c r="C5" s="246"/>
      <c r="D5" s="246"/>
      <c r="E5" s="246"/>
      <c r="G5" s="303" t="s">
        <v>528</v>
      </c>
      <c r="H5" s="256"/>
      <c r="J5" s="257"/>
    </row>
    <row r="6" spans="1:10" ht="12.75">
      <c r="A6" s="16"/>
      <c r="B6" s="246"/>
      <c r="C6" s="246"/>
      <c r="D6" s="246"/>
      <c r="E6" s="246"/>
      <c r="F6" s="246"/>
      <c r="G6" s="14"/>
      <c r="H6" s="258"/>
      <c r="I6" s="7"/>
      <c r="J6" s="259"/>
    </row>
    <row r="7" spans="1:10" ht="12.75">
      <c r="A7" s="1" t="s">
        <v>525</v>
      </c>
      <c r="B7" s="2"/>
      <c r="C7" s="2"/>
      <c r="D7" s="2"/>
      <c r="E7" s="3"/>
      <c r="F7" s="3"/>
      <c r="G7" s="4"/>
      <c r="H7" s="5"/>
      <c r="I7" s="6"/>
      <c r="J7" s="260"/>
    </row>
    <row r="8" spans="1:10" ht="13.5" thickBot="1">
      <c r="A8" s="1"/>
      <c r="B8" s="2"/>
      <c r="C8" s="2"/>
      <c r="D8" s="2"/>
      <c r="E8" s="3"/>
      <c r="F8" s="3"/>
      <c r="G8" s="4"/>
      <c r="H8" s="5"/>
      <c r="I8" s="6"/>
      <c r="J8" s="260"/>
    </row>
    <row r="9" spans="1:10" ht="12.75">
      <c r="A9" s="39" t="s">
        <v>0</v>
      </c>
      <c r="B9" s="40"/>
      <c r="C9" s="40"/>
      <c r="D9" s="41"/>
      <c r="E9" s="40"/>
      <c r="F9" s="40" t="s">
        <v>1</v>
      </c>
      <c r="G9" s="42"/>
      <c r="H9" s="43"/>
      <c r="I9" s="6"/>
      <c r="J9" s="260"/>
    </row>
    <row r="10" spans="1:10" ht="13.5" thickBot="1">
      <c r="A10" s="44" t="s">
        <v>2</v>
      </c>
      <c r="B10" s="2"/>
      <c r="C10" s="2"/>
      <c r="D10" s="45"/>
      <c r="E10" s="2"/>
      <c r="F10" s="2" t="s">
        <v>3</v>
      </c>
      <c r="G10" s="46"/>
      <c r="H10" s="47" t="s">
        <v>4</v>
      </c>
      <c r="I10" s="7"/>
      <c r="J10" s="261"/>
    </row>
    <row r="11" spans="1:10" ht="39" thickBot="1">
      <c r="A11" s="48" t="s">
        <v>5</v>
      </c>
      <c r="B11" s="49" t="s">
        <v>6</v>
      </c>
      <c r="C11" s="49"/>
      <c r="D11" s="49"/>
      <c r="E11" s="49"/>
      <c r="F11" s="49"/>
      <c r="G11" s="50" t="s">
        <v>7</v>
      </c>
      <c r="H11" s="51" t="s">
        <v>8</v>
      </c>
      <c r="I11" s="8" t="s">
        <v>9</v>
      </c>
      <c r="J11" s="262" t="s">
        <v>520</v>
      </c>
    </row>
    <row r="12" spans="1:12" ht="13.5" thickBot="1">
      <c r="A12" s="52">
        <v>3</v>
      </c>
      <c r="B12" s="53" t="s">
        <v>10</v>
      </c>
      <c r="C12" s="53"/>
      <c r="D12" s="53"/>
      <c r="E12" s="53"/>
      <c r="F12" s="53"/>
      <c r="G12" s="55">
        <v>130025366.05999999</v>
      </c>
      <c r="H12" s="54">
        <v>132527552.79</v>
      </c>
      <c r="I12" s="9">
        <f>H12/G12</f>
        <v>1.019243835305531</v>
      </c>
      <c r="J12" s="263">
        <f>H12-G12</f>
        <v>2502186.730000019</v>
      </c>
      <c r="K12" s="291"/>
      <c r="L12" s="264"/>
    </row>
    <row r="13" spans="1:12" ht="13.5" thickBot="1">
      <c r="A13" s="56">
        <v>30</v>
      </c>
      <c r="B13" s="57" t="s">
        <v>11</v>
      </c>
      <c r="C13" s="57"/>
      <c r="D13" s="57"/>
      <c r="E13" s="57"/>
      <c r="F13" s="57"/>
      <c r="G13" s="58">
        <v>54300000</v>
      </c>
      <c r="H13" s="59">
        <v>55357186.84</v>
      </c>
      <c r="I13" s="9">
        <f aca="true" t="shared" si="0" ref="I13:I76">H13/G13</f>
        <v>1.019469370902394</v>
      </c>
      <c r="J13" s="263">
        <f>H13-G13</f>
        <v>1057186.8400000036</v>
      </c>
      <c r="K13" s="291"/>
      <c r="L13" s="264"/>
    </row>
    <row r="14" spans="1:12" ht="12.75">
      <c r="A14" s="60">
        <v>3000</v>
      </c>
      <c r="B14" s="10"/>
      <c r="C14" s="10" t="s">
        <v>12</v>
      </c>
      <c r="D14" s="10"/>
      <c r="E14" s="10"/>
      <c r="F14" s="10"/>
      <c r="G14" s="62">
        <v>51000000</v>
      </c>
      <c r="H14" s="63">
        <v>52089371.88</v>
      </c>
      <c r="I14" s="11">
        <f t="shared" si="0"/>
        <v>1.0213602329411766</v>
      </c>
      <c r="J14" s="265">
        <f>H14-G14</f>
        <v>1089371.8800000027</v>
      </c>
      <c r="K14" s="291"/>
      <c r="L14" s="264"/>
    </row>
    <row r="15" spans="1:12" ht="12.75">
      <c r="A15" s="60">
        <v>3030</v>
      </c>
      <c r="B15" s="10"/>
      <c r="C15" s="10" t="s">
        <v>13</v>
      </c>
      <c r="D15" s="10"/>
      <c r="E15" s="10"/>
      <c r="F15" s="10"/>
      <c r="G15" s="62">
        <v>1800000</v>
      </c>
      <c r="H15" s="63">
        <v>1819329</v>
      </c>
      <c r="I15" s="11">
        <f t="shared" si="0"/>
        <v>1.0107383333333333</v>
      </c>
      <c r="J15" s="265">
        <f aca="true" t="shared" si="1" ref="J15:J78">H15-G15</f>
        <v>19329</v>
      </c>
      <c r="K15" s="291"/>
      <c r="L15" s="264"/>
    </row>
    <row r="16" spans="1:12" ht="12.75" hidden="1">
      <c r="A16" s="60">
        <v>3032</v>
      </c>
      <c r="B16" s="10"/>
      <c r="C16" s="10" t="s">
        <v>14</v>
      </c>
      <c r="D16" s="10"/>
      <c r="E16" s="10"/>
      <c r="F16" s="10"/>
      <c r="G16" s="62">
        <v>0</v>
      </c>
      <c r="H16" s="63"/>
      <c r="I16" s="11" t="e">
        <f t="shared" si="0"/>
        <v>#DIV/0!</v>
      </c>
      <c r="J16" s="265">
        <f t="shared" si="1"/>
        <v>0</v>
      </c>
      <c r="K16" s="291"/>
      <c r="L16" s="264"/>
    </row>
    <row r="17" spans="1:12" ht="12.75" hidden="1">
      <c r="A17" s="60">
        <v>3033</v>
      </c>
      <c r="B17" s="10"/>
      <c r="C17" s="10" t="s">
        <v>15</v>
      </c>
      <c r="D17" s="10"/>
      <c r="E17" s="10"/>
      <c r="F17" s="10"/>
      <c r="G17" s="62">
        <v>0</v>
      </c>
      <c r="H17" s="63"/>
      <c r="I17" s="11" t="e">
        <f t="shared" si="0"/>
        <v>#DIV/0!</v>
      </c>
      <c r="J17" s="265">
        <f t="shared" si="1"/>
        <v>0</v>
      </c>
      <c r="K17" s="291"/>
      <c r="L17" s="264"/>
    </row>
    <row r="18" spans="1:12" ht="12.75" hidden="1">
      <c r="A18" s="60">
        <v>3034</v>
      </c>
      <c r="B18" s="10"/>
      <c r="C18" s="10" t="s">
        <v>16</v>
      </c>
      <c r="D18" s="10"/>
      <c r="E18" s="10"/>
      <c r="F18" s="10"/>
      <c r="G18" s="62">
        <v>0</v>
      </c>
      <c r="H18" s="63"/>
      <c r="I18" s="11" t="e">
        <f t="shared" si="0"/>
        <v>#DIV/0!</v>
      </c>
      <c r="J18" s="265">
        <f t="shared" si="1"/>
        <v>0</v>
      </c>
      <c r="K18" s="291"/>
      <c r="L18" s="264"/>
    </row>
    <row r="19" spans="1:12" ht="13.5" thickBot="1">
      <c r="A19" s="60">
        <v>3041</v>
      </c>
      <c r="B19" s="10"/>
      <c r="C19" s="10" t="s">
        <v>17</v>
      </c>
      <c r="D19" s="10"/>
      <c r="E19" s="10"/>
      <c r="F19" s="10"/>
      <c r="G19" s="62">
        <v>1500000</v>
      </c>
      <c r="H19" s="63">
        <v>1448485.96</v>
      </c>
      <c r="I19" s="11">
        <f t="shared" si="0"/>
        <v>0.9656573066666666</v>
      </c>
      <c r="J19" s="266">
        <f t="shared" si="1"/>
        <v>-51514.04000000004</v>
      </c>
      <c r="K19" s="291"/>
      <c r="L19" s="264"/>
    </row>
    <row r="20" spans="1:12" ht="13.5" hidden="1" thickBot="1">
      <c r="A20" s="60">
        <v>3044</v>
      </c>
      <c r="B20" s="10"/>
      <c r="C20" s="10" t="s">
        <v>18</v>
      </c>
      <c r="D20" s="10"/>
      <c r="E20" s="10"/>
      <c r="F20" s="10"/>
      <c r="G20" s="62">
        <v>0</v>
      </c>
      <c r="H20" s="63"/>
      <c r="I20" s="9" t="e">
        <f t="shared" si="0"/>
        <v>#DIV/0!</v>
      </c>
      <c r="J20" s="265">
        <f t="shared" si="1"/>
        <v>0</v>
      </c>
      <c r="K20" s="291"/>
      <c r="L20" s="264"/>
    </row>
    <row r="21" spans="1:12" ht="13.5" hidden="1" thickBot="1">
      <c r="A21" s="60">
        <v>3045</v>
      </c>
      <c r="B21" s="10"/>
      <c r="C21" s="10" t="s">
        <v>19</v>
      </c>
      <c r="D21" s="10"/>
      <c r="E21" s="10"/>
      <c r="F21" s="10"/>
      <c r="G21" s="62">
        <v>0</v>
      </c>
      <c r="H21" s="63"/>
      <c r="I21" s="9" t="e">
        <f t="shared" si="0"/>
        <v>#DIV/0!</v>
      </c>
      <c r="J21" s="265">
        <f t="shared" si="1"/>
        <v>0</v>
      </c>
      <c r="K21" s="291"/>
      <c r="L21" s="264"/>
    </row>
    <row r="22" spans="1:11" ht="13.5" hidden="1" thickBot="1">
      <c r="A22" s="60">
        <v>3046</v>
      </c>
      <c r="B22" s="10"/>
      <c r="C22" s="10" t="s">
        <v>20</v>
      </c>
      <c r="D22" s="10"/>
      <c r="E22" s="10"/>
      <c r="F22" s="10"/>
      <c r="G22" s="62">
        <v>0</v>
      </c>
      <c r="H22" s="63"/>
      <c r="I22" s="9" t="e">
        <f t="shared" si="0"/>
        <v>#DIV/0!</v>
      </c>
      <c r="J22" s="265">
        <f t="shared" si="1"/>
        <v>0</v>
      </c>
      <c r="K22" s="291"/>
    </row>
    <row r="23" spans="1:11" ht="13.5" hidden="1" thickBot="1">
      <c r="A23" s="64"/>
      <c r="B23" s="10"/>
      <c r="C23" s="12" t="s">
        <v>21</v>
      </c>
      <c r="D23" s="10"/>
      <c r="E23" s="10"/>
      <c r="F23" s="10"/>
      <c r="G23" s="62">
        <v>0</v>
      </c>
      <c r="H23" s="63"/>
      <c r="I23" s="9" t="e">
        <f t="shared" si="0"/>
        <v>#DIV/0!</v>
      </c>
      <c r="J23" s="265">
        <f t="shared" si="1"/>
        <v>0</v>
      </c>
      <c r="K23" s="291"/>
    </row>
    <row r="24" spans="1:11" ht="13.5" hidden="1" thickBot="1">
      <c r="A24" s="65"/>
      <c r="B24" s="66"/>
      <c r="C24" s="67"/>
      <c r="D24" s="66"/>
      <c r="E24" s="66"/>
      <c r="F24" s="66"/>
      <c r="G24" s="62">
        <v>0</v>
      </c>
      <c r="H24" s="69"/>
      <c r="I24" s="9" t="e">
        <f t="shared" si="0"/>
        <v>#DIV/0!</v>
      </c>
      <c r="J24" s="265">
        <f t="shared" si="1"/>
        <v>0</v>
      </c>
      <c r="K24" s="291"/>
    </row>
    <row r="25" spans="1:12" ht="13.5" thickBot="1">
      <c r="A25" s="56">
        <v>32</v>
      </c>
      <c r="B25" s="57" t="s">
        <v>22</v>
      </c>
      <c r="C25" s="57"/>
      <c r="D25" s="70"/>
      <c r="E25" s="57"/>
      <c r="F25" s="57"/>
      <c r="G25" s="58">
        <v>14383521.919999998</v>
      </c>
      <c r="H25" s="59">
        <v>15156809.099999998</v>
      </c>
      <c r="I25" s="9">
        <f t="shared" si="0"/>
        <v>1.053762019086908</v>
      </c>
      <c r="J25" s="265">
        <f t="shared" si="1"/>
        <v>773287.1799999997</v>
      </c>
      <c r="K25" s="291"/>
      <c r="L25" s="264"/>
    </row>
    <row r="26" spans="1:11" ht="12.75">
      <c r="A26" s="71">
        <v>320</v>
      </c>
      <c r="B26" s="72"/>
      <c r="C26" s="72" t="s">
        <v>23</v>
      </c>
      <c r="D26" s="72"/>
      <c r="E26" s="72"/>
      <c r="F26" s="72"/>
      <c r="G26" s="73">
        <v>180000</v>
      </c>
      <c r="H26" s="74">
        <v>232218.25</v>
      </c>
      <c r="I26" s="11">
        <f t="shared" si="0"/>
        <v>1.2901013888888888</v>
      </c>
      <c r="J26" s="265">
        <f t="shared" si="1"/>
        <v>52218.25</v>
      </c>
      <c r="K26" s="291"/>
    </row>
    <row r="27" spans="1:11" ht="12.75">
      <c r="A27" s="75" t="s">
        <v>24</v>
      </c>
      <c r="B27" s="76"/>
      <c r="C27" s="76" t="s">
        <v>22</v>
      </c>
      <c r="D27" s="76"/>
      <c r="E27" s="76"/>
      <c r="F27" s="76"/>
      <c r="G27" s="77">
        <v>14203521.919999998</v>
      </c>
      <c r="H27" s="78">
        <v>14924590.849999998</v>
      </c>
      <c r="I27" s="11">
        <f t="shared" si="0"/>
        <v>1.0507669107747608</v>
      </c>
      <c r="J27" s="265">
        <f t="shared" si="1"/>
        <v>721068.9299999997</v>
      </c>
      <c r="K27" s="291"/>
    </row>
    <row r="28" spans="1:11" ht="12.75">
      <c r="A28" s="60">
        <v>3220</v>
      </c>
      <c r="B28" s="10"/>
      <c r="C28" s="10"/>
      <c r="D28" s="10" t="s">
        <v>25</v>
      </c>
      <c r="E28" s="10"/>
      <c r="F28" s="10"/>
      <c r="G28" s="79">
        <v>7047314.79</v>
      </c>
      <c r="H28" s="63">
        <v>8229185.5</v>
      </c>
      <c r="I28" s="11">
        <f t="shared" si="0"/>
        <v>1.1677051111264465</v>
      </c>
      <c r="J28" s="265"/>
      <c r="K28" s="291"/>
    </row>
    <row r="29" spans="1:11" ht="12.75">
      <c r="A29" s="60">
        <v>3221</v>
      </c>
      <c r="B29" s="10"/>
      <c r="C29" s="10"/>
      <c r="D29" s="80" t="s">
        <v>26</v>
      </c>
      <c r="E29" s="10"/>
      <c r="F29" s="10"/>
      <c r="G29" s="79">
        <v>2545112.2</v>
      </c>
      <c r="H29" s="63">
        <v>2545112.2</v>
      </c>
      <c r="I29" s="11">
        <f t="shared" si="0"/>
        <v>1</v>
      </c>
      <c r="J29" s="265"/>
      <c r="K29" s="291"/>
    </row>
    <row r="30" spans="1:11" ht="12.75">
      <c r="A30" s="60">
        <v>3222</v>
      </c>
      <c r="B30" s="10"/>
      <c r="C30" s="10"/>
      <c r="D30" s="80" t="s">
        <v>27</v>
      </c>
      <c r="E30" s="10"/>
      <c r="F30" s="10"/>
      <c r="G30" s="79">
        <v>306046</v>
      </c>
      <c r="H30" s="63">
        <v>306046</v>
      </c>
      <c r="I30" s="11">
        <f t="shared" si="0"/>
        <v>1</v>
      </c>
      <c r="J30" s="265"/>
      <c r="K30" s="291"/>
    </row>
    <row r="31" spans="1:11" ht="12.75" hidden="1">
      <c r="A31" s="60">
        <v>3223</v>
      </c>
      <c r="B31" s="10"/>
      <c r="C31" s="10"/>
      <c r="D31" s="80" t="s">
        <v>28</v>
      </c>
      <c r="E31" s="10"/>
      <c r="F31" s="10"/>
      <c r="G31" s="79"/>
      <c r="H31" s="63"/>
      <c r="I31" s="11" t="e">
        <f t="shared" si="0"/>
        <v>#DIV/0!</v>
      </c>
      <c r="J31" s="265"/>
      <c r="K31" s="291"/>
    </row>
    <row r="32" spans="1:11" ht="12.75">
      <c r="A32" s="60">
        <v>3224</v>
      </c>
      <c r="B32" s="10"/>
      <c r="C32" s="10"/>
      <c r="D32" s="80" t="s">
        <v>29</v>
      </c>
      <c r="E32" s="10"/>
      <c r="F32" s="10"/>
      <c r="G32" s="79">
        <v>518284.18</v>
      </c>
      <c r="H32" s="63">
        <v>518284.18</v>
      </c>
      <c r="I32" s="11">
        <f t="shared" si="0"/>
        <v>1</v>
      </c>
      <c r="J32" s="265"/>
      <c r="K32" s="291"/>
    </row>
    <row r="33" spans="1:11" ht="12.75">
      <c r="A33" s="60">
        <v>3225</v>
      </c>
      <c r="B33" s="10"/>
      <c r="C33" s="10"/>
      <c r="D33" s="80" t="s">
        <v>30</v>
      </c>
      <c r="E33" s="10"/>
      <c r="F33" s="10"/>
      <c r="G33" s="79">
        <v>397378.11</v>
      </c>
      <c r="H33" s="63">
        <v>397378.11</v>
      </c>
      <c r="I33" s="11">
        <f t="shared" si="0"/>
        <v>1</v>
      </c>
      <c r="J33" s="265"/>
      <c r="K33" s="291"/>
    </row>
    <row r="34" spans="1:11" ht="12.75" hidden="1">
      <c r="A34" s="60">
        <v>3226</v>
      </c>
      <c r="B34" s="10"/>
      <c r="C34" s="10"/>
      <c r="D34" s="80" t="s">
        <v>31</v>
      </c>
      <c r="E34" s="10"/>
      <c r="F34" s="10"/>
      <c r="G34" s="79"/>
      <c r="H34" s="63"/>
      <c r="I34" s="11" t="e">
        <f t="shared" si="0"/>
        <v>#DIV/0!</v>
      </c>
      <c r="J34" s="265"/>
      <c r="K34" s="291"/>
    </row>
    <row r="35" spans="1:11" ht="12.75" hidden="1">
      <c r="A35" s="60">
        <v>3227</v>
      </c>
      <c r="B35" s="10"/>
      <c r="C35" s="10"/>
      <c r="D35" s="80" t="s">
        <v>32</v>
      </c>
      <c r="E35" s="10"/>
      <c r="F35" s="10"/>
      <c r="G35" s="79"/>
      <c r="H35" s="63"/>
      <c r="I35" s="11" t="e">
        <f t="shared" si="0"/>
        <v>#DIV/0!</v>
      </c>
      <c r="J35" s="265"/>
      <c r="K35" s="291"/>
    </row>
    <row r="36" spans="1:11" ht="12.75" hidden="1">
      <c r="A36" s="60">
        <v>3228</v>
      </c>
      <c r="B36" s="10"/>
      <c r="C36" s="10"/>
      <c r="D36" s="80" t="s">
        <v>33</v>
      </c>
      <c r="E36" s="10"/>
      <c r="F36" s="10"/>
      <c r="G36" s="79"/>
      <c r="H36" s="63"/>
      <c r="I36" s="11" t="e">
        <f t="shared" si="0"/>
        <v>#DIV/0!</v>
      </c>
      <c r="J36" s="265"/>
      <c r="K36" s="291"/>
    </row>
    <row r="37" spans="1:11" ht="12.75" hidden="1">
      <c r="A37" s="60">
        <v>3229</v>
      </c>
      <c r="B37" s="10"/>
      <c r="C37" s="10"/>
      <c r="D37" s="80" t="s">
        <v>34</v>
      </c>
      <c r="E37" s="10"/>
      <c r="F37" s="10"/>
      <c r="G37" s="79"/>
      <c r="H37" s="63"/>
      <c r="I37" s="11" t="e">
        <f t="shared" si="0"/>
        <v>#DIV/0!</v>
      </c>
      <c r="J37" s="265"/>
      <c r="K37" s="291"/>
    </row>
    <row r="38" spans="1:11" ht="12.75" hidden="1">
      <c r="A38" s="60">
        <v>3230</v>
      </c>
      <c r="B38" s="10"/>
      <c r="C38" s="10"/>
      <c r="D38" s="80" t="s">
        <v>35</v>
      </c>
      <c r="E38" s="10"/>
      <c r="F38" s="10"/>
      <c r="G38" s="79" t="s">
        <v>36</v>
      </c>
      <c r="H38" s="63"/>
      <c r="I38" s="11" t="e">
        <f t="shared" si="0"/>
        <v>#VALUE!</v>
      </c>
      <c r="J38" s="265"/>
      <c r="K38" s="291"/>
    </row>
    <row r="39" spans="1:11" ht="12.75" hidden="1">
      <c r="A39" s="60">
        <v>3231</v>
      </c>
      <c r="B39" s="10"/>
      <c r="C39" s="10"/>
      <c r="D39" s="80" t="s">
        <v>37</v>
      </c>
      <c r="E39" s="10"/>
      <c r="F39" s="10"/>
      <c r="G39" s="79"/>
      <c r="H39" s="63"/>
      <c r="I39" s="11" t="e">
        <f t="shared" si="0"/>
        <v>#DIV/0!</v>
      </c>
      <c r="J39" s="265"/>
      <c r="K39" s="291"/>
    </row>
    <row r="40" spans="1:11" ht="12.75">
      <c r="A40" s="60">
        <v>3232</v>
      </c>
      <c r="B40" s="10"/>
      <c r="C40" s="10"/>
      <c r="D40" s="80" t="s">
        <v>38</v>
      </c>
      <c r="E40" s="10"/>
      <c r="F40" s="10"/>
      <c r="G40" s="79">
        <v>160110</v>
      </c>
      <c r="H40" s="63">
        <v>228499.57</v>
      </c>
      <c r="I40" s="11"/>
      <c r="J40" s="265"/>
      <c r="K40" s="291"/>
    </row>
    <row r="41" spans="1:11" ht="12.75">
      <c r="A41" s="60">
        <v>3233</v>
      </c>
      <c r="B41" s="10"/>
      <c r="C41" s="10"/>
      <c r="D41" s="80" t="s">
        <v>39</v>
      </c>
      <c r="E41" s="10"/>
      <c r="F41" s="10"/>
      <c r="G41" s="79">
        <v>1729755.15</v>
      </c>
      <c r="H41" s="63">
        <v>2126088.2</v>
      </c>
      <c r="I41" s="11">
        <f t="shared" si="0"/>
        <v>1.2291266772641205</v>
      </c>
      <c r="J41" s="265"/>
      <c r="K41" s="291"/>
    </row>
    <row r="42" spans="1:10" ht="12.75">
      <c r="A42" s="60">
        <v>3237</v>
      </c>
      <c r="B42" s="10"/>
      <c r="C42" s="10"/>
      <c r="D42" s="10" t="s">
        <v>40</v>
      </c>
      <c r="E42" s="10"/>
      <c r="F42" s="10"/>
      <c r="G42" s="79">
        <v>50000</v>
      </c>
      <c r="H42" s="63">
        <v>15650</v>
      </c>
      <c r="I42" s="11">
        <f t="shared" si="0"/>
        <v>0.313</v>
      </c>
      <c r="J42" s="265"/>
    </row>
    <row r="43" spans="1:10" ht="12.75">
      <c r="A43" s="60">
        <v>3238</v>
      </c>
      <c r="B43" s="10"/>
      <c r="C43" s="10"/>
      <c r="D43" s="10" t="s">
        <v>41</v>
      </c>
      <c r="E43" s="10"/>
      <c r="F43" s="10"/>
      <c r="G43" s="79">
        <v>897000</v>
      </c>
      <c r="H43" s="63">
        <v>5825.6</v>
      </c>
      <c r="I43" s="11">
        <f t="shared" si="0"/>
        <v>0.00649453734671126</v>
      </c>
      <c r="J43" s="265"/>
    </row>
    <row r="44" spans="1:10" ht="13.5" thickBot="1">
      <c r="A44" s="60">
        <v>3239</v>
      </c>
      <c r="B44" s="10"/>
      <c r="C44" s="10"/>
      <c r="D44" s="10" t="s">
        <v>42</v>
      </c>
      <c r="E44" s="10"/>
      <c r="F44" s="10"/>
      <c r="G44" s="81">
        <v>552521.49</v>
      </c>
      <c r="H44" s="63">
        <v>552521.49</v>
      </c>
      <c r="I44" s="11">
        <f t="shared" si="0"/>
        <v>1</v>
      </c>
      <c r="J44" s="265"/>
    </row>
    <row r="45" spans="1:12" ht="13.5" thickBot="1">
      <c r="A45" s="56">
        <v>35</v>
      </c>
      <c r="B45" s="57" t="s">
        <v>43</v>
      </c>
      <c r="C45" s="57"/>
      <c r="D45" s="57"/>
      <c r="E45" s="57"/>
      <c r="F45" s="57"/>
      <c r="G45" s="59">
        <v>55479311.12</v>
      </c>
      <c r="H45" s="59">
        <v>55975311.120000005</v>
      </c>
      <c r="I45" s="9">
        <f t="shared" si="0"/>
        <v>1.0089402696246026</v>
      </c>
      <c r="J45" s="265">
        <f t="shared" si="1"/>
        <v>496000.00000000745</v>
      </c>
      <c r="K45" s="291"/>
      <c r="L45" s="264"/>
    </row>
    <row r="46" spans="1:10" ht="12.75">
      <c r="A46" s="71">
        <v>3500</v>
      </c>
      <c r="B46" s="72"/>
      <c r="C46" s="82" t="s">
        <v>44</v>
      </c>
      <c r="D46" s="72"/>
      <c r="E46" s="72"/>
      <c r="F46" s="72"/>
      <c r="G46" s="73">
        <v>4220131.39</v>
      </c>
      <c r="H46" s="84">
        <v>4170131.39</v>
      </c>
      <c r="I46" s="11">
        <f t="shared" si="0"/>
        <v>0.9881520276552338</v>
      </c>
      <c r="J46" s="266">
        <f t="shared" si="1"/>
        <v>-49999.999999999534</v>
      </c>
    </row>
    <row r="47" spans="1:10" ht="12.75" hidden="1">
      <c r="A47" s="85" t="s">
        <v>45</v>
      </c>
      <c r="B47" s="86"/>
      <c r="C47" s="87"/>
      <c r="D47" s="87" t="s">
        <v>46</v>
      </c>
      <c r="E47" s="86"/>
      <c r="F47" s="86"/>
      <c r="G47" s="62">
        <v>0</v>
      </c>
      <c r="H47" s="88"/>
      <c r="I47" s="11" t="e">
        <f t="shared" si="0"/>
        <v>#DIV/0!</v>
      </c>
      <c r="J47" s="265">
        <f t="shared" si="1"/>
        <v>0</v>
      </c>
    </row>
    <row r="48" spans="1:10" ht="12.75">
      <c r="A48" s="60" t="s">
        <v>47</v>
      </c>
      <c r="B48" s="10"/>
      <c r="C48" s="12"/>
      <c r="D48" s="12" t="s">
        <v>48</v>
      </c>
      <c r="E48" s="10"/>
      <c r="F48" s="10"/>
      <c r="G48" s="62">
        <v>3784044.25</v>
      </c>
      <c r="H48" s="90">
        <v>3734044.25</v>
      </c>
      <c r="I48" s="11">
        <f t="shared" si="0"/>
        <v>0.9867866238614942</v>
      </c>
      <c r="J48" s="266">
        <f t="shared" si="1"/>
        <v>-50000</v>
      </c>
    </row>
    <row r="49" spans="1:10" ht="12.75">
      <c r="A49" s="60" t="s">
        <v>49</v>
      </c>
      <c r="B49" s="10"/>
      <c r="C49" s="12"/>
      <c r="D49" s="12"/>
      <c r="E49" s="12" t="s">
        <v>50</v>
      </c>
      <c r="F49" s="80"/>
      <c r="G49" s="91">
        <v>3471561.5</v>
      </c>
      <c r="H49" s="91">
        <v>3421561.5</v>
      </c>
      <c r="I49" s="11">
        <f t="shared" si="0"/>
        <v>0.9855972593312836</v>
      </c>
      <c r="J49" s="266">
        <f t="shared" si="1"/>
        <v>-50000</v>
      </c>
    </row>
    <row r="50" spans="1:10" ht="12.75">
      <c r="A50" s="60" t="s">
        <v>51</v>
      </c>
      <c r="B50" s="10"/>
      <c r="C50" s="10"/>
      <c r="D50" s="10"/>
      <c r="E50" s="10"/>
      <c r="F50" s="10" t="s">
        <v>52</v>
      </c>
      <c r="G50" s="92">
        <v>215000</v>
      </c>
      <c r="H50" s="63">
        <v>215000</v>
      </c>
      <c r="I50" s="11">
        <f t="shared" si="0"/>
        <v>1</v>
      </c>
      <c r="J50" s="265">
        <f t="shared" si="1"/>
        <v>0</v>
      </c>
    </row>
    <row r="51" spans="1:10" ht="12.75">
      <c r="A51" s="60" t="s">
        <v>53</v>
      </c>
      <c r="B51" s="10"/>
      <c r="C51" s="12"/>
      <c r="D51" s="10"/>
      <c r="E51" s="10"/>
      <c r="F51" s="10" t="s">
        <v>54</v>
      </c>
      <c r="G51" s="62">
        <v>40000</v>
      </c>
      <c r="H51" s="91">
        <v>40000</v>
      </c>
      <c r="I51" s="11">
        <f t="shared" si="0"/>
        <v>1</v>
      </c>
      <c r="J51" s="265">
        <f t="shared" si="1"/>
        <v>0</v>
      </c>
    </row>
    <row r="52" spans="1:10" ht="12.75" hidden="1">
      <c r="A52" s="60" t="s">
        <v>55</v>
      </c>
      <c r="B52" s="10"/>
      <c r="C52" s="10"/>
      <c r="D52" s="10"/>
      <c r="E52" s="10"/>
      <c r="F52" s="10" t="s">
        <v>56</v>
      </c>
      <c r="G52" s="62">
        <v>0</v>
      </c>
      <c r="H52" s="63"/>
      <c r="I52" s="11" t="e">
        <f t="shared" si="0"/>
        <v>#DIV/0!</v>
      </c>
      <c r="J52" s="265">
        <f t="shared" si="1"/>
        <v>0</v>
      </c>
    </row>
    <row r="53" spans="1:10" ht="12.75" hidden="1">
      <c r="A53" s="60" t="s">
        <v>57</v>
      </c>
      <c r="B53" s="10"/>
      <c r="C53" s="10"/>
      <c r="D53" s="10"/>
      <c r="E53" s="10"/>
      <c r="F53" s="10" t="s">
        <v>58</v>
      </c>
      <c r="G53" s="62">
        <v>0</v>
      </c>
      <c r="H53" s="63"/>
      <c r="I53" s="11" t="e">
        <f t="shared" si="0"/>
        <v>#DIV/0!</v>
      </c>
      <c r="J53" s="265">
        <f t="shared" si="1"/>
        <v>0</v>
      </c>
    </row>
    <row r="54" spans="1:10" ht="12.75">
      <c r="A54" s="60" t="s">
        <v>59</v>
      </c>
      <c r="B54" s="10"/>
      <c r="C54" s="10"/>
      <c r="D54" s="10"/>
      <c r="E54" s="10"/>
      <c r="F54" s="10" t="s">
        <v>60</v>
      </c>
      <c r="G54" s="62">
        <v>1538688</v>
      </c>
      <c r="H54" s="63">
        <v>1488688</v>
      </c>
      <c r="I54" s="11">
        <f t="shared" si="0"/>
        <v>0.9675047832958988</v>
      </c>
      <c r="J54" s="266">
        <f t="shared" si="1"/>
        <v>-50000</v>
      </c>
    </row>
    <row r="55" spans="1:10" ht="12.75" hidden="1">
      <c r="A55" s="60" t="s">
        <v>61</v>
      </c>
      <c r="B55" s="10"/>
      <c r="C55" s="10"/>
      <c r="D55" s="10"/>
      <c r="E55" s="10"/>
      <c r="F55" s="10" t="s">
        <v>62</v>
      </c>
      <c r="G55" s="62">
        <v>0</v>
      </c>
      <c r="H55" s="63"/>
      <c r="I55" s="11" t="e">
        <f t="shared" si="0"/>
        <v>#DIV/0!</v>
      </c>
      <c r="J55" s="265">
        <f t="shared" si="1"/>
        <v>0</v>
      </c>
    </row>
    <row r="56" spans="1:10" ht="12.75">
      <c r="A56" s="60" t="s">
        <v>63</v>
      </c>
      <c r="B56" s="10"/>
      <c r="C56" s="10"/>
      <c r="D56" s="10"/>
      <c r="E56" s="10"/>
      <c r="F56" s="10" t="s">
        <v>64</v>
      </c>
      <c r="G56" s="62">
        <v>39616.5</v>
      </c>
      <c r="H56" s="63">
        <v>39616.5</v>
      </c>
      <c r="I56" s="11">
        <f t="shared" si="0"/>
        <v>1</v>
      </c>
      <c r="J56" s="265">
        <f t="shared" si="1"/>
        <v>0</v>
      </c>
    </row>
    <row r="57" spans="1:10" ht="12.75">
      <c r="A57" s="60" t="s">
        <v>65</v>
      </c>
      <c r="B57" s="10"/>
      <c r="C57" s="10"/>
      <c r="D57" s="10"/>
      <c r="E57" s="10"/>
      <c r="F57" s="10" t="s">
        <v>66</v>
      </c>
      <c r="G57" s="62">
        <v>104257</v>
      </c>
      <c r="H57" s="63">
        <v>104257</v>
      </c>
      <c r="I57" s="11">
        <f t="shared" si="0"/>
        <v>1</v>
      </c>
      <c r="J57" s="265">
        <f t="shared" si="1"/>
        <v>0</v>
      </c>
    </row>
    <row r="58" spans="1:10" ht="12.75" hidden="1">
      <c r="A58" s="60" t="s">
        <v>67</v>
      </c>
      <c r="B58" s="10"/>
      <c r="C58" s="10"/>
      <c r="D58" s="10"/>
      <c r="E58" s="10"/>
      <c r="F58" s="10" t="s">
        <v>68</v>
      </c>
      <c r="G58" s="62">
        <v>0</v>
      </c>
      <c r="H58" s="63"/>
      <c r="I58" s="11" t="e">
        <f t="shared" si="0"/>
        <v>#DIV/0!</v>
      </c>
      <c r="J58" s="265">
        <f t="shared" si="1"/>
        <v>0</v>
      </c>
    </row>
    <row r="59" spans="1:10" ht="12.75">
      <c r="A59" s="60" t="s">
        <v>69</v>
      </c>
      <c r="B59" s="10"/>
      <c r="C59" s="10"/>
      <c r="D59" s="10"/>
      <c r="E59" s="10"/>
      <c r="F59" s="10" t="s">
        <v>70</v>
      </c>
      <c r="G59" s="62">
        <v>483000</v>
      </c>
      <c r="H59" s="63">
        <v>483000</v>
      </c>
      <c r="I59" s="11">
        <f t="shared" si="0"/>
        <v>1</v>
      </c>
      <c r="J59" s="265">
        <f t="shared" si="1"/>
        <v>0</v>
      </c>
    </row>
    <row r="60" spans="1:10" ht="13.5" hidden="1" thickBot="1">
      <c r="A60" s="93" t="s">
        <v>71</v>
      </c>
      <c r="B60" s="66"/>
      <c r="C60" s="66"/>
      <c r="D60" s="66"/>
      <c r="E60" s="66"/>
      <c r="F60" s="66" t="s">
        <v>72</v>
      </c>
      <c r="G60" s="94"/>
      <c r="H60" s="69"/>
      <c r="I60" s="11" t="e">
        <f t="shared" si="0"/>
        <v>#DIV/0!</v>
      </c>
      <c r="J60" s="265">
        <f t="shared" si="1"/>
        <v>0</v>
      </c>
    </row>
    <row r="61" spans="1:10" ht="12.75" hidden="1">
      <c r="A61" s="71" t="s">
        <v>73</v>
      </c>
      <c r="B61" s="72"/>
      <c r="C61" s="72"/>
      <c r="D61" s="72"/>
      <c r="E61" s="72"/>
      <c r="F61" s="72" t="s">
        <v>74</v>
      </c>
      <c r="G61" s="62">
        <v>0</v>
      </c>
      <c r="H61" s="74"/>
      <c r="I61" s="11" t="e">
        <f t="shared" si="0"/>
        <v>#DIV/0!</v>
      </c>
      <c r="J61" s="265">
        <f t="shared" si="1"/>
        <v>0</v>
      </c>
    </row>
    <row r="62" spans="1:10" ht="12.75" hidden="1">
      <c r="A62" s="60" t="s">
        <v>75</v>
      </c>
      <c r="B62" s="10"/>
      <c r="C62" s="15"/>
      <c r="D62" s="10"/>
      <c r="E62" s="10"/>
      <c r="F62" s="10" t="s">
        <v>76</v>
      </c>
      <c r="G62" s="62">
        <v>0</v>
      </c>
      <c r="H62" s="63"/>
      <c r="I62" s="11" t="e">
        <f t="shared" si="0"/>
        <v>#DIV/0!</v>
      </c>
      <c r="J62" s="265">
        <f t="shared" si="1"/>
        <v>0</v>
      </c>
    </row>
    <row r="63" spans="1:10" ht="12.75">
      <c r="A63" s="60" t="s">
        <v>77</v>
      </c>
      <c r="B63" s="10"/>
      <c r="C63" s="15"/>
      <c r="D63" s="10"/>
      <c r="E63" s="10"/>
      <c r="F63" s="10" t="s">
        <v>78</v>
      </c>
      <c r="G63" s="62">
        <v>1051000</v>
      </c>
      <c r="H63" s="63">
        <v>1051000</v>
      </c>
      <c r="I63" s="11">
        <f t="shared" si="0"/>
        <v>1</v>
      </c>
      <c r="J63" s="265">
        <f t="shared" si="1"/>
        <v>0</v>
      </c>
    </row>
    <row r="64" spans="1:10" ht="12.75">
      <c r="A64" s="60"/>
      <c r="B64" s="10"/>
      <c r="C64" s="15"/>
      <c r="D64" s="10"/>
      <c r="E64" s="10"/>
      <c r="F64" s="10" t="s">
        <v>79</v>
      </c>
      <c r="G64" s="62">
        <v>1051000</v>
      </c>
      <c r="H64" s="63">
        <v>1051000</v>
      </c>
      <c r="I64" s="11">
        <f t="shared" si="0"/>
        <v>1</v>
      </c>
      <c r="J64" s="265">
        <f t="shared" si="1"/>
        <v>0</v>
      </c>
    </row>
    <row r="65" spans="1:10" ht="12.75">
      <c r="A65" s="60" t="s">
        <v>80</v>
      </c>
      <c r="B65" s="10"/>
      <c r="C65" s="12"/>
      <c r="D65" s="10"/>
      <c r="E65" s="10" t="s">
        <v>81</v>
      </c>
      <c r="F65" s="10"/>
      <c r="G65" s="62">
        <v>4900</v>
      </c>
      <c r="H65" s="63">
        <v>4900</v>
      </c>
      <c r="I65" s="11">
        <f t="shared" si="0"/>
        <v>1</v>
      </c>
      <c r="J65" s="265">
        <f t="shared" si="1"/>
        <v>0</v>
      </c>
    </row>
    <row r="66" spans="1:10" ht="12.75">
      <c r="A66" s="60" t="s">
        <v>82</v>
      </c>
      <c r="B66" s="10"/>
      <c r="C66" s="12"/>
      <c r="D66" s="10"/>
      <c r="E66" s="10" t="s">
        <v>83</v>
      </c>
      <c r="F66" s="10"/>
      <c r="G66" s="62">
        <v>265778</v>
      </c>
      <c r="H66" s="63">
        <v>265778</v>
      </c>
      <c r="I66" s="11">
        <f t="shared" si="0"/>
        <v>1</v>
      </c>
      <c r="J66" s="265">
        <f t="shared" si="1"/>
        <v>0</v>
      </c>
    </row>
    <row r="67" spans="1:10" ht="12.75">
      <c r="A67" s="60" t="s">
        <v>84</v>
      </c>
      <c r="B67" s="10"/>
      <c r="C67" s="12"/>
      <c r="D67" s="10"/>
      <c r="E67" s="10" t="s">
        <v>85</v>
      </c>
      <c r="F67" s="10"/>
      <c r="G67" s="62">
        <v>41804.75</v>
      </c>
      <c r="H67" s="63">
        <v>41804.75</v>
      </c>
      <c r="I67" s="11">
        <f t="shared" si="0"/>
        <v>1</v>
      </c>
      <c r="J67" s="265">
        <f t="shared" si="1"/>
        <v>0</v>
      </c>
    </row>
    <row r="68" spans="1:11" ht="12.75">
      <c r="A68" s="60" t="s">
        <v>86</v>
      </c>
      <c r="B68" s="10"/>
      <c r="C68" s="12"/>
      <c r="D68" s="10" t="s">
        <v>87</v>
      </c>
      <c r="E68" s="10"/>
      <c r="F68" s="10"/>
      <c r="G68" s="62">
        <v>436087.14</v>
      </c>
      <c r="H68" s="95">
        <v>436087.14</v>
      </c>
      <c r="I68" s="11">
        <f t="shared" si="0"/>
        <v>1</v>
      </c>
      <c r="J68" s="265">
        <f t="shared" si="1"/>
        <v>0</v>
      </c>
      <c r="K68" s="292"/>
    </row>
    <row r="69" spans="5:10" ht="12.75" hidden="1">
      <c r="E69" s="10"/>
      <c r="G69" s="62"/>
      <c r="H69" s="63"/>
      <c r="I69" s="11" t="e">
        <f t="shared" si="0"/>
        <v>#DIV/0!</v>
      </c>
      <c r="J69" s="265">
        <f t="shared" si="1"/>
        <v>0</v>
      </c>
    </row>
    <row r="70" spans="1:10" ht="12.75">
      <c r="A70" s="96">
        <v>3502</v>
      </c>
      <c r="B70" s="97"/>
      <c r="C70" s="98" t="s">
        <v>88</v>
      </c>
      <c r="D70" s="99"/>
      <c r="E70" s="98"/>
      <c r="F70" s="98"/>
      <c r="G70" s="73">
        <v>21460179.729999997</v>
      </c>
      <c r="H70" s="100">
        <v>21460179.73</v>
      </c>
      <c r="I70" s="11">
        <f t="shared" si="0"/>
        <v>1.0000000000000002</v>
      </c>
      <c r="J70" s="265">
        <f t="shared" si="1"/>
        <v>0</v>
      </c>
    </row>
    <row r="71" spans="1:10" ht="12.75" hidden="1">
      <c r="A71" s="60" t="s">
        <v>89</v>
      </c>
      <c r="B71" s="10"/>
      <c r="C71" s="10"/>
      <c r="D71" s="12" t="s">
        <v>46</v>
      </c>
      <c r="E71" s="12"/>
      <c r="F71" s="10"/>
      <c r="G71" s="62">
        <v>0</v>
      </c>
      <c r="H71" s="63"/>
      <c r="I71" s="11" t="e">
        <f t="shared" si="0"/>
        <v>#DIV/0!</v>
      </c>
      <c r="J71" s="265">
        <f t="shared" si="1"/>
        <v>0</v>
      </c>
    </row>
    <row r="72" spans="1:10" ht="12.75">
      <c r="A72" s="60" t="s">
        <v>90</v>
      </c>
      <c r="B72" s="10"/>
      <c r="C72" s="12"/>
      <c r="D72" s="12" t="s">
        <v>48</v>
      </c>
      <c r="E72" s="10"/>
      <c r="F72" s="10"/>
      <c r="G72" s="62">
        <v>21460179.729999997</v>
      </c>
      <c r="H72" s="91">
        <v>21460179.73</v>
      </c>
      <c r="I72" s="11">
        <f t="shared" si="0"/>
        <v>1.0000000000000002</v>
      </c>
      <c r="J72" s="265">
        <f t="shared" si="1"/>
        <v>0</v>
      </c>
    </row>
    <row r="73" spans="1:10" ht="12.75">
      <c r="A73" s="60" t="s">
        <v>91</v>
      </c>
      <c r="B73" s="10"/>
      <c r="C73" s="10"/>
      <c r="D73" s="12"/>
      <c r="E73" s="12" t="s">
        <v>50</v>
      </c>
      <c r="F73" s="10"/>
      <c r="G73" s="62">
        <v>20094891.979999997</v>
      </c>
      <c r="H73" s="91">
        <v>20094891.98</v>
      </c>
      <c r="I73" s="11">
        <f t="shared" si="0"/>
        <v>1.0000000000000002</v>
      </c>
      <c r="J73" s="265">
        <f t="shared" si="1"/>
        <v>0</v>
      </c>
    </row>
    <row r="74" spans="1:10" ht="12.75">
      <c r="A74" s="60" t="s">
        <v>92</v>
      </c>
      <c r="B74" s="10"/>
      <c r="C74" s="10"/>
      <c r="D74" s="12"/>
      <c r="E74" s="12"/>
      <c r="F74" s="10" t="s">
        <v>52</v>
      </c>
      <c r="G74" s="62">
        <v>17500000</v>
      </c>
      <c r="H74" s="95">
        <v>17500000</v>
      </c>
      <c r="I74" s="11">
        <f t="shared" si="0"/>
        <v>1</v>
      </c>
      <c r="J74" s="265">
        <f t="shared" si="1"/>
        <v>0</v>
      </c>
    </row>
    <row r="75" spans="1:10" ht="12.75" hidden="1">
      <c r="A75" s="60" t="s">
        <v>93</v>
      </c>
      <c r="B75" s="10"/>
      <c r="C75" s="10"/>
      <c r="D75" s="10"/>
      <c r="E75" s="12"/>
      <c r="F75" s="10" t="s">
        <v>58</v>
      </c>
      <c r="G75" s="62">
        <v>0</v>
      </c>
      <c r="H75" s="101"/>
      <c r="I75" s="11" t="e">
        <f t="shared" si="0"/>
        <v>#DIV/0!</v>
      </c>
      <c r="J75" s="265">
        <f t="shared" si="1"/>
        <v>0</v>
      </c>
    </row>
    <row r="76" spans="1:10" ht="12.75">
      <c r="A76" s="60" t="s">
        <v>94</v>
      </c>
      <c r="B76" s="10"/>
      <c r="C76" s="10"/>
      <c r="D76" s="10"/>
      <c r="E76" s="12"/>
      <c r="F76" s="10" t="s">
        <v>60</v>
      </c>
      <c r="G76" s="62">
        <v>1526363.25</v>
      </c>
      <c r="H76" s="95">
        <v>1526363.25</v>
      </c>
      <c r="I76" s="11">
        <f t="shared" si="0"/>
        <v>1</v>
      </c>
      <c r="J76" s="265">
        <f t="shared" si="1"/>
        <v>0</v>
      </c>
    </row>
    <row r="77" spans="1:10" ht="12.75">
      <c r="A77" s="60" t="s">
        <v>95</v>
      </c>
      <c r="B77" s="10"/>
      <c r="C77" s="10"/>
      <c r="D77" s="10"/>
      <c r="E77" s="12"/>
      <c r="F77" s="10" t="s">
        <v>62</v>
      </c>
      <c r="G77" s="62">
        <v>1068528.73</v>
      </c>
      <c r="H77" s="95">
        <v>1068528.73</v>
      </c>
      <c r="I77" s="11">
        <f aca="true" t="shared" si="2" ref="I77:I140">H77/G77</f>
        <v>1</v>
      </c>
      <c r="J77" s="265">
        <f t="shared" si="1"/>
        <v>0</v>
      </c>
    </row>
    <row r="78" spans="1:10" ht="12.75" hidden="1">
      <c r="A78" s="60" t="s">
        <v>96</v>
      </c>
      <c r="B78" s="10"/>
      <c r="C78" s="10"/>
      <c r="D78" s="10"/>
      <c r="E78" s="12"/>
      <c r="F78" s="10" t="s">
        <v>64</v>
      </c>
      <c r="G78" s="62">
        <v>0</v>
      </c>
      <c r="H78" s="101"/>
      <c r="I78" s="11" t="e">
        <f t="shared" si="2"/>
        <v>#DIV/0!</v>
      </c>
      <c r="J78" s="265">
        <f t="shared" si="1"/>
        <v>0</v>
      </c>
    </row>
    <row r="79" spans="1:10" ht="12.75" hidden="1">
      <c r="A79" s="60" t="s">
        <v>97</v>
      </c>
      <c r="B79" s="10"/>
      <c r="C79" s="10"/>
      <c r="D79" s="10"/>
      <c r="E79" s="12"/>
      <c r="F79" s="10" t="s">
        <v>66</v>
      </c>
      <c r="G79" s="62">
        <v>0</v>
      </c>
      <c r="H79" s="101"/>
      <c r="I79" s="11" t="e">
        <f t="shared" si="2"/>
        <v>#DIV/0!</v>
      </c>
      <c r="J79" s="265">
        <f aca="true" t="shared" si="3" ref="J79:J126">H79-G79</f>
        <v>0</v>
      </c>
    </row>
    <row r="80" spans="1:10" ht="12.75" hidden="1">
      <c r="A80" s="60" t="s">
        <v>98</v>
      </c>
      <c r="B80" s="10"/>
      <c r="C80" s="10"/>
      <c r="D80" s="10"/>
      <c r="E80" s="12"/>
      <c r="F80" s="10" t="s">
        <v>68</v>
      </c>
      <c r="G80" s="62">
        <v>0</v>
      </c>
      <c r="H80" s="101"/>
      <c r="I80" s="11" t="e">
        <f t="shared" si="2"/>
        <v>#DIV/0!</v>
      </c>
      <c r="J80" s="265">
        <f t="shared" si="3"/>
        <v>0</v>
      </c>
    </row>
    <row r="81" spans="1:10" ht="12.75" hidden="1">
      <c r="A81" s="60" t="s">
        <v>99</v>
      </c>
      <c r="B81" s="10"/>
      <c r="C81" s="10"/>
      <c r="D81" s="10"/>
      <c r="E81" s="12"/>
      <c r="F81" s="10" t="s">
        <v>70</v>
      </c>
      <c r="G81" s="62">
        <v>0</v>
      </c>
      <c r="H81" s="101"/>
      <c r="I81" s="11" t="e">
        <f t="shared" si="2"/>
        <v>#DIV/0!</v>
      </c>
      <c r="J81" s="265">
        <f t="shared" si="3"/>
        <v>0</v>
      </c>
    </row>
    <row r="82" spans="1:10" ht="12.75" hidden="1">
      <c r="A82" s="60" t="s">
        <v>100</v>
      </c>
      <c r="B82" s="10"/>
      <c r="C82" s="10"/>
      <c r="D82" s="10"/>
      <c r="E82" s="12"/>
      <c r="F82" s="10" t="s">
        <v>72</v>
      </c>
      <c r="G82" s="62">
        <v>0</v>
      </c>
      <c r="H82" s="101"/>
      <c r="I82" s="11" t="e">
        <f t="shared" si="2"/>
        <v>#DIV/0!</v>
      </c>
      <c r="J82" s="265">
        <f t="shared" si="3"/>
        <v>0</v>
      </c>
    </row>
    <row r="83" spans="1:10" ht="12.75" hidden="1">
      <c r="A83" s="60" t="s">
        <v>101</v>
      </c>
      <c r="B83" s="10"/>
      <c r="C83" s="10"/>
      <c r="D83" s="10"/>
      <c r="E83" s="12"/>
      <c r="F83" s="10" t="s">
        <v>76</v>
      </c>
      <c r="G83" s="62">
        <v>0</v>
      </c>
      <c r="H83" s="101"/>
      <c r="I83" s="11" t="e">
        <f t="shared" si="2"/>
        <v>#DIV/0!</v>
      </c>
      <c r="J83" s="265">
        <f t="shared" si="3"/>
        <v>0</v>
      </c>
    </row>
    <row r="84" spans="1:10" ht="12.75" hidden="1">
      <c r="A84" s="60"/>
      <c r="B84" s="10"/>
      <c r="C84" s="10"/>
      <c r="D84" s="10"/>
      <c r="E84" s="12"/>
      <c r="F84" s="10"/>
      <c r="G84" s="62"/>
      <c r="H84" s="101"/>
      <c r="I84" s="11" t="e">
        <f t="shared" si="2"/>
        <v>#DIV/0!</v>
      </c>
      <c r="J84" s="265">
        <f t="shared" si="3"/>
        <v>0</v>
      </c>
    </row>
    <row r="85" spans="1:10" ht="12.75" hidden="1">
      <c r="A85" s="60" t="s">
        <v>102</v>
      </c>
      <c r="B85" s="10"/>
      <c r="C85" s="12"/>
      <c r="D85" s="10"/>
      <c r="E85" s="10" t="s">
        <v>81</v>
      </c>
      <c r="F85" s="10"/>
      <c r="G85" s="62">
        <v>0</v>
      </c>
      <c r="H85" s="63"/>
      <c r="I85" s="11" t="e">
        <f t="shared" si="2"/>
        <v>#DIV/0!</v>
      </c>
      <c r="J85" s="265">
        <f t="shared" si="3"/>
        <v>0</v>
      </c>
    </row>
    <row r="86" spans="1:10" ht="12.75">
      <c r="A86" s="60" t="s">
        <v>103</v>
      </c>
      <c r="B86" s="10"/>
      <c r="C86" s="12"/>
      <c r="D86" s="10"/>
      <c r="E86" s="10" t="s">
        <v>83</v>
      </c>
      <c r="F86" s="10"/>
      <c r="G86" s="62">
        <v>10800</v>
      </c>
      <c r="H86" s="63">
        <v>10800</v>
      </c>
      <c r="I86" s="11">
        <f t="shared" si="2"/>
        <v>1</v>
      </c>
      <c r="J86" s="265">
        <f t="shared" si="3"/>
        <v>0</v>
      </c>
    </row>
    <row r="87" spans="1:10" ht="12.75">
      <c r="A87" s="60" t="s">
        <v>104</v>
      </c>
      <c r="B87" s="10"/>
      <c r="C87" s="12"/>
      <c r="D87" s="10"/>
      <c r="E87" s="10" t="s">
        <v>85</v>
      </c>
      <c r="F87" s="10"/>
      <c r="G87" s="62">
        <v>1354487.75</v>
      </c>
      <c r="H87" s="63">
        <v>1354487.75</v>
      </c>
      <c r="I87" s="11">
        <f t="shared" si="2"/>
        <v>1</v>
      </c>
      <c r="J87" s="265">
        <f t="shared" si="3"/>
        <v>0</v>
      </c>
    </row>
    <row r="88" spans="1:10" ht="12.75" hidden="1">
      <c r="A88" s="60" t="s">
        <v>105</v>
      </c>
      <c r="B88" s="10"/>
      <c r="C88" s="10"/>
      <c r="D88" s="10" t="s">
        <v>87</v>
      </c>
      <c r="E88" s="10"/>
      <c r="F88" s="10"/>
      <c r="G88" s="62">
        <v>0</v>
      </c>
      <c r="H88" s="63"/>
      <c r="I88" s="11" t="e">
        <f t="shared" si="2"/>
        <v>#DIV/0!</v>
      </c>
      <c r="J88" s="265">
        <f t="shared" si="3"/>
        <v>0</v>
      </c>
    </row>
    <row r="89" spans="1:10" ht="12.75" hidden="1">
      <c r="A89" s="60"/>
      <c r="B89" s="10"/>
      <c r="C89" s="15"/>
      <c r="D89" s="10"/>
      <c r="E89" s="12"/>
      <c r="F89" s="10"/>
      <c r="G89" s="62"/>
      <c r="H89" s="63"/>
      <c r="I89" s="11" t="e">
        <f t="shared" si="2"/>
        <v>#DIV/0!</v>
      </c>
      <c r="J89" s="265">
        <f t="shared" si="3"/>
        <v>0</v>
      </c>
    </row>
    <row r="90" spans="1:10" ht="12.75">
      <c r="A90" s="96">
        <v>352</v>
      </c>
      <c r="B90" s="97"/>
      <c r="C90" s="98" t="s">
        <v>106</v>
      </c>
      <c r="D90" s="97"/>
      <c r="E90" s="102"/>
      <c r="F90" s="102"/>
      <c r="G90" s="73">
        <v>29799000</v>
      </c>
      <c r="H90" s="100">
        <v>30345000</v>
      </c>
      <c r="I90" s="11">
        <f t="shared" si="2"/>
        <v>1.018322762508809</v>
      </c>
      <c r="J90" s="265">
        <f t="shared" si="3"/>
        <v>546000</v>
      </c>
    </row>
    <row r="91" spans="1:10" ht="12.75" hidden="1">
      <c r="A91" s="60" t="s">
        <v>107</v>
      </c>
      <c r="B91" s="10"/>
      <c r="C91" s="15"/>
      <c r="D91" s="12" t="s">
        <v>46</v>
      </c>
      <c r="E91" s="10"/>
      <c r="F91" s="12"/>
      <c r="G91" s="62">
        <v>0</v>
      </c>
      <c r="H91" s="63"/>
      <c r="I91" s="11" t="e">
        <f t="shared" si="2"/>
        <v>#DIV/0!</v>
      </c>
      <c r="J91" s="265">
        <f t="shared" si="3"/>
        <v>0</v>
      </c>
    </row>
    <row r="92" spans="1:10" ht="12.75">
      <c r="A92" s="60" t="s">
        <v>108</v>
      </c>
      <c r="B92" s="10"/>
      <c r="C92" s="12"/>
      <c r="D92" s="12" t="s">
        <v>48</v>
      </c>
      <c r="E92" s="10"/>
      <c r="F92" s="10"/>
      <c r="G92" s="62">
        <v>29799000</v>
      </c>
      <c r="H92" s="91">
        <v>30345000</v>
      </c>
      <c r="I92" s="11">
        <f t="shared" si="2"/>
        <v>1.018322762508809</v>
      </c>
      <c r="J92" s="265">
        <f t="shared" si="3"/>
        <v>546000</v>
      </c>
    </row>
    <row r="93" spans="1:10" ht="12.75">
      <c r="A93" s="60" t="s">
        <v>109</v>
      </c>
      <c r="B93" s="10"/>
      <c r="C93" s="15"/>
      <c r="D93" s="10"/>
      <c r="E93" s="12" t="s">
        <v>50</v>
      </c>
      <c r="F93" s="12"/>
      <c r="G93" s="62">
        <v>29792000</v>
      </c>
      <c r="H93" s="103">
        <v>30338000</v>
      </c>
      <c r="I93" s="11">
        <f t="shared" si="2"/>
        <v>1.018327067669173</v>
      </c>
      <c r="J93" s="265">
        <f t="shared" si="3"/>
        <v>546000</v>
      </c>
    </row>
    <row r="94" spans="1:10" ht="12.75">
      <c r="A94" s="60" t="s">
        <v>110</v>
      </c>
      <c r="B94" s="10"/>
      <c r="C94" s="10"/>
      <c r="D94" s="10"/>
      <c r="E94" s="12"/>
      <c r="F94" s="10" t="s">
        <v>111</v>
      </c>
      <c r="G94" s="62">
        <v>29792000</v>
      </c>
      <c r="H94" s="103">
        <v>30338000</v>
      </c>
      <c r="I94" s="11">
        <f t="shared" si="2"/>
        <v>1.018327067669173</v>
      </c>
      <c r="J94" s="265">
        <f t="shared" si="3"/>
        <v>546000</v>
      </c>
    </row>
    <row r="95" spans="1:10" ht="12.75">
      <c r="A95" s="60"/>
      <c r="B95" s="10"/>
      <c r="C95" s="15"/>
      <c r="D95" s="10"/>
      <c r="E95" s="12"/>
      <c r="F95" s="12" t="s">
        <v>112</v>
      </c>
      <c r="G95" s="62">
        <v>4634000</v>
      </c>
      <c r="H95" s="63">
        <v>4634000</v>
      </c>
      <c r="I95" s="11">
        <f t="shared" si="2"/>
        <v>1</v>
      </c>
      <c r="J95" s="265">
        <f t="shared" si="3"/>
        <v>0</v>
      </c>
    </row>
    <row r="96" spans="1:10" ht="12.75">
      <c r="A96" s="60"/>
      <c r="B96" s="10"/>
      <c r="C96" s="15"/>
      <c r="D96" s="10"/>
      <c r="E96" s="12"/>
      <c r="F96" s="12" t="s">
        <v>113</v>
      </c>
      <c r="G96" s="62">
        <v>25158000</v>
      </c>
      <c r="H96" s="63">
        <v>25704000</v>
      </c>
      <c r="I96" s="11">
        <f t="shared" si="2"/>
        <v>1.021702838063439</v>
      </c>
      <c r="J96" s="265">
        <f t="shared" si="3"/>
        <v>546000</v>
      </c>
    </row>
    <row r="97" spans="1:10" ht="12.75" hidden="1">
      <c r="A97" s="60"/>
      <c r="B97" s="10"/>
      <c r="C97" s="15"/>
      <c r="D97" s="10"/>
      <c r="E97" s="12"/>
      <c r="F97" s="12"/>
      <c r="G97" s="62">
        <v>0</v>
      </c>
      <c r="H97" s="63"/>
      <c r="I97" s="11" t="e">
        <f t="shared" si="2"/>
        <v>#DIV/0!</v>
      </c>
      <c r="J97" s="265">
        <f t="shared" si="3"/>
        <v>0</v>
      </c>
    </row>
    <row r="98" spans="1:11" ht="13.5" thickBot="1">
      <c r="A98" s="60" t="s">
        <v>114</v>
      </c>
      <c r="B98" s="10"/>
      <c r="C98" s="15"/>
      <c r="D98" s="10"/>
      <c r="E98" s="10" t="s">
        <v>81</v>
      </c>
      <c r="F98" s="10"/>
      <c r="G98" s="62">
        <v>7000</v>
      </c>
      <c r="H98" s="63">
        <v>7000</v>
      </c>
      <c r="I98" s="11">
        <f t="shared" si="2"/>
        <v>1</v>
      </c>
      <c r="J98" s="265">
        <f t="shared" si="3"/>
        <v>0</v>
      </c>
      <c r="K98" s="292"/>
    </row>
    <row r="99" spans="1:10" ht="13.5" hidden="1" thickBot="1">
      <c r="A99" s="60" t="s">
        <v>115</v>
      </c>
      <c r="B99" s="10"/>
      <c r="C99" s="15"/>
      <c r="D99" s="10"/>
      <c r="E99" s="10" t="s">
        <v>83</v>
      </c>
      <c r="F99" s="10"/>
      <c r="G99" s="62">
        <v>0</v>
      </c>
      <c r="H99" s="63"/>
      <c r="I99" s="9" t="e">
        <f t="shared" si="2"/>
        <v>#DIV/0!</v>
      </c>
      <c r="J99" s="265">
        <f t="shared" si="3"/>
        <v>0</v>
      </c>
    </row>
    <row r="100" spans="1:10" ht="13.5" hidden="1" thickBot="1">
      <c r="A100" s="60" t="s">
        <v>116</v>
      </c>
      <c r="B100" s="10"/>
      <c r="C100" s="15"/>
      <c r="D100" s="10"/>
      <c r="E100" s="10" t="s">
        <v>85</v>
      </c>
      <c r="F100" s="10"/>
      <c r="G100" s="62">
        <v>0</v>
      </c>
      <c r="H100" s="63"/>
      <c r="I100" s="9" t="e">
        <f t="shared" si="2"/>
        <v>#DIV/0!</v>
      </c>
      <c r="J100" s="265">
        <f t="shared" si="3"/>
        <v>0</v>
      </c>
    </row>
    <row r="101" spans="1:10" ht="13.5" hidden="1" thickBot="1">
      <c r="A101" s="60" t="s">
        <v>117</v>
      </c>
      <c r="B101" s="10"/>
      <c r="C101" s="15"/>
      <c r="D101" s="10" t="s">
        <v>87</v>
      </c>
      <c r="E101" s="10"/>
      <c r="F101" s="10"/>
      <c r="G101" s="62">
        <v>0</v>
      </c>
      <c r="H101" s="63"/>
      <c r="I101" s="9" t="e">
        <f t="shared" si="2"/>
        <v>#DIV/0!</v>
      </c>
      <c r="J101" s="265">
        <f t="shared" si="3"/>
        <v>0</v>
      </c>
    </row>
    <row r="102" spans="1:12" ht="13.5" thickBot="1">
      <c r="A102" s="56">
        <v>38</v>
      </c>
      <c r="B102" s="57" t="s">
        <v>118</v>
      </c>
      <c r="C102" s="57"/>
      <c r="D102" s="57"/>
      <c r="E102" s="104"/>
      <c r="F102" s="105"/>
      <c r="G102" s="106">
        <v>5862533.02</v>
      </c>
      <c r="H102" s="107">
        <v>6038245.7299999995</v>
      </c>
      <c r="I102" s="9">
        <f t="shared" si="2"/>
        <v>1.0299721484553788</v>
      </c>
      <c r="J102" s="265">
        <f t="shared" si="3"/>
        <v>175712.70999999996</v>
      </c>
      <c r="K102" s="291"/>
      <c r="L102" s="264"/>
    </row>
    <row r="103" spans="1:10" ht="12.75">
      <c r="A103" s="96">
        <v>381</v>
      </c>
      <c r="B103" s="97"/>
      <c r="C103" s="97" t="s">
        <v>119</v>
      </c>
      <c r="D103" s="102"/>
      <c r="E103" s="102"/>
      <c r="F103" s="102"/>
      <c r="G103" s="73">
        <v>5430099</v>
      </c>
      <c r="H103" s="100">
        <v>5495429.59</v>
      </c>
      <c r="I103" s="11">
        <f t="shared" si="2"/>
        <v>1.0120311968529487</v>
      </c>
      <c r="J103" s="265">
        <f t="shared" si="3"/>
        <v>65330.58999999985</v>
      </c>
    </row>
    <row r="104" spans="1:10" ht="12.75" hidden="1">
      <c r="A104" s="60">
        <v>3810</v>
      </c>
      <c r="B104" s="10"/>
      <c r="C104" s="10"/>
      <c r="D104" s="12" t="s">
        <v>120</v>
      </c>
      <c r="E104" s="12"/>
      <c r="F104" s="12"/>
      <c r="G104" s="109"/>
      <c r="H104" s="63"/>
      <c r="I104" s="11" t="e">
        <f t="shared" si="2"/>
        <v>#DIV/0!</v>
      </c>
      <c r="J104" s="265"/>
    </row>
    <row r="105" spans="1:10" ht="12.75" hidden="1">
      <c r="A105" s="60">
        <v>3811</v>
      </c>
      <c r="B105" s="10"/>
      <c r="C105" s="10"/>
      <c r="D105" s="12" t="s">
        <v>121</v>
      </c>
      <c r="E105" s="12"/>
      <c r="F105" s="12"/>
      <c r="G105" s="109"/>
      <c r="H105" s="63">
        <v>5406567.59</v>
      </c>
      <c r="I105" s="11" t="e">
        <f t="shared" si="2"/>
        <v>#DIV/0!</v>
      </c>
      <c r="J105" s="265"/>
    </row>
    <row r="106" spans="1:10" ht="12.75" hidden="1">
      <c r="A106" s="60">
        <v>3812</v>
      </c>
      <c r="B106" s="10"/>
      <c r="C106" s="10"/>
      <c r="D106" s="12" t="s">
        <v>122</v>
      </c>
      <c r="E106" s="12"/>
      <c r="F106" s="12"/>
      <c r="G106" s="109"/>
      <c r="H106" s="63">
        <v>88862</v>
      </c>
      <c r="I106" s="11" t="e">
        <f t="shared" si="2"/>
        <v>#DIV/0!</v>
      </c>
      <c r="J106" s="265"/>
    </row>
    <row r="107" spans="1:10" ht="12.75" hidden="1">
      <c r="A107" s="60">
        <v>3813</v>
      </c>
      <c r="B107" s="10"/>
      <c r="C107" s="10"/>
      <c r="D107" s="10" t="s">
        <v>123</v>
      </c>
      <c r="E107" s="10"/>
      <c r="F107" s="12"/>
      <c r="G107" s="109"/>
      <c r="H107" s="63"/>
      <c r="I107" s="11" t="e">
        <f t="shared" si="2"/>
        <v>#DIV/0!</v>
      </c>
      <c r="J107" s="265"/>
    </row>
    <row r="108" spans="1:10" ht="12.75" hidden="1">
      <c r="A108" s="60">
        <v>3814</v>
      </c>
      <c r="B108" s="10"/>
      <c r="C108" s="10"/>
      <c r="D108" s="12" t="s">
        <v>124</v>
      </c>
      <c r="E108" s="12"/>
      <c r="F108" s="10"/>
      <c r="G108" s="109"/>
      <c r="H108" s="63"/>
      <c r="I108" s="11" t="e">
        <f t="shared" si="2"/>
        <v>#DIV/0!</v>
      </c>
      <c r="J108" s="265"/>
    </row>
    <row r="109" spans="1:10" ht="12.75" hidden="1">
      <c r="A109" s="110">
        <v>3818</v>
      </c>
      <c r="B109" s="13"/>
      <c r="C109" s="13"/>
      <c r="D109" s="13" t="s">
        <v>125</v>
      </c>
      <c r="E109" s="13"/>
      <c r="F109" s="13"/>
      <c r="G109" s="109"/>
      <c r="H109" s="63"/>
      <c r="I109" s="11" t="e">
        <f t="shared" si="2"/>
        <v>#DIV/0!</v>
      </c>
      <c r="J109" s="265"/>
    </row>
    <row r="110" spans="1:10" ht="12.75">
      <c r="A110" s="111">
        <v>382</v>
      </c>
      <c r="B110" s="98"/>
      <c r="C110" s="98" t="s">
        <v>126</v>
      </c>
      <c r="D110" s="98"/>
      <c r="E110" s="98"/>
      <c r="F110" s="98"/>
      <c r="G110" s="62">
        <v>205000</v>
      </c>
      <c r="H110" s="100">
        <v>324782.12</v>
      </c>
      <c r="I110" s="11">
        <f t="shared" si="2"/>
        <v>1.5843030243902438</v>
      </c>
      <c r="J110" s="265">
        <f t="shared" si="3"/>
        <v>119782.12</v>
      </c>
    </row>
    <row r="111" spans="1:10" ht="12.75">
      <c r="A111" s="60">
        <v>3820</v>
      </c>
      <c r="B111" s="10"/>
      <c r="C111" s="10"/>
      <c r="D111" s="10" t="s">
        <v>127</v>
      </c>
      <c r="E111" s="10"/>
      <c r="F111" s="10"/>
      <c r="G111" s="112">
        <v>55000</v>
      </c>
      <c r="H111" s="63">
        <v>61925.63</v>
      </c>
      <c r="I111" s="11">
        <f t="shared" si="2"/>
        <v>1.1259205454545453</v>
      </c>
      <c r="J111" s="265"/>
    </row>
    <row r="112" spans="1:10" ht="12.75" hidden="1">
      <c r="A112" s="60">
        <v>3821</v>
      </c>
      <c r="B112" s="10"/>
      <c r="C112" s="10"/>
      <c r="D112" s="10" t="s">
        <v>128</v>
      </c>
      <c r="E112" s="10"/>
      <c r="F112" s="10"/>
      <c r="G112" s="109"/>
      <c r="H112" s="63"/>
      <c r="I112" s="11" t="e">
        <f t="shared" si="2"/>
        <v>#DIV/0!</v>
      </c>
      <c r="J112" s="265"/>
    </row>
    <row r="113" spans="1:10" ht="12.75" hidden="1">
      <c r="A113" s="60">
        <v>3822</v>
      </c>
      <c r="B113" s="10"/>
      <c r="C113" s="10"/>
      <c r="D113" s="10" t="s">
        <v>129</v>
      </c>
      <c r="E113" s="10"/>
      <c r="F113" s="10"/>
      <c r="G113" s="109"/>
      <c r="H113" s="63"/>
      <c r="I113" s="11" t="e">
        <f t="shared" si="2"/>
        <v>#DIV/0!</v>
      </c>
      <c r="J113" s="265"/>
    </row>
    <row r="114" spans="1:10" ht="12.75">
      <c r="A114" s="60">
        <v>3823</v>
      </c>
      <c r="B114" s="10"/>
      <c r="C114" s="10"/>
      <c r="D114" s="10" t="s">
        <v>130</v>
      </c>
      <c r="E114" s="10"/>
      <c r="F114" s="10"/>
      <c r="G114" s="109">
        <v>0</v>
      </c>
      <c r="H114" s="63">
        <v>95407.12</v>
      </c>
      <c r="I114" s="11"/>
      <c r="J114" s="265"/>
    </row>
    <row r="115" spans="1:10" ht="12.75" hidden="1">
      <c r="A115" s="60">
        <v>3824</v>
      </c>
      <c r="B115" s="10"/>
      <c r="C115" s="10"/>
      <c r="D115" s="10" t="s">
        <v>131</v>
      </c>
      <c r="E115" s="10"/>
      <c r="F115" s="10"/>
      <c r="G115" s="109"/>
      <c r="H115" s="63"/>
      <c r="I115" s="11" t="e">
        <f t="shared" si="2"/>
        <v>#DIV/0!</v>
      </c>
      <c r="J115" s="265"/>
    </row>
    <row r="116" spans="1:10" ht="12.75">
      <c r="A116" s="113">
        <v>3825</v>
      </c>
      <c r="B116" s="17"/>
      <c r="C116" s="17"/>
      <c r="D116" s="18" t="s">
        <v>132</v>
      </c>
      <c r="E116" s="18"/>
      <c r="F116" s="18"/>
      <c r="G116" s="62">
        <v>150000</v>
      </c>
      <c r="H116" s="114">
        <v>167449.37</v>
      </c>
      <c r="I116" s="11">
        <f t="shared" si="2"/>
        <v>1.1163291333333334</v>
      </c>
      <c r="J116" s="265">
        <f t="shared" si="3"/>
        <v>17449.369999999995</v>
      </c>
    </row>
    <row r="117" spans="1:10" ht="12.75" hidden="1">
      <c r="A117" s="113">
        <v>382500</v>
      </c>
      <c r="B117" s="17"/>
      <c r="C117" s="17"/>
      <c r="D117" s="18"/>
      <c r="E117" s="18" t="s">
        <v>133</v>
      </c>
      <c r="F117" s="19"/>
      <c r="G117" s="62">
        <v>0</v>
      </c>
      <c r="H117" s="115"/>
      <c r="I117" s="11" t="e">
        <f t="shared" si="2"/>
        <v>#DIV/0!</v>
      </c>
      <c r="J117" s="265">
        <f t="shared" si="3"/>
        <v>0</v>
      </c>
    </row>
    <row r="118" spans="1:10" ht="12.75" hidden="1">
      <c r="A118" s="113">
        <v>382510</v>
      </c>
      <c r="B118" s="17"/>
      <c r="C118" s="17"/>
      <c r="D118" s="18"/>
      <c r="E118" s="18" t="s">
        <v>134</v>
      </c>
      <c r="F118" s="19"/>
      <c r="G118" s="62">
        <v>0</v>
      </c>
      <c r="H118" s="115"/>
      <c r="I118" s="11" t="e">
        <f t="shared" si="2"/>
        <v>#DIV/0!</v>
      </c>
      <c r="J118" s="265">
        <f t="shared" si="3"/>
        <v>0</v>
      </c>
    </row>
    <row r="119" spans="1:10" ht="13.5" hidden="1" thickBot="1">
      <c r="A119" s="116">
        <v>382520</v>
      </c>
      <c r="B119" s="117"/>
      <c r="C119" s="117"/>
      <c r="D119" s="117"/>
      <c r="E119" s="118" t="s">
        <v>135</v>
      </c>
      <c r="F119" s="119"/>
      <c r="G119" s="94">
        <v>0</v>
      </c>
      <c r="H119" s="120"/>
      <c r="I119" s="11" t="e">
        <f t="shared" si="2"/>
        <v>#DIV/0!</v>
      </c>
      <c r="J119" s="265">
        <f t="shared" si="3"/>
        <v>0</v>
      </c>
    </row>
    <row r="120" spans="1:10" ht="12.75" hidden="1">
      <c r="A120" s="121">
        <v>382530</v>
      </c>
      <c r="B120" s="122"/>
      <c r="C120" s="122"/>
      <c r="D120" s="122"/>
      <c r="E120" s="72" t="s">
        <v>136</v>
      </c>
      <c r="F120" s="72"/>
      <c r="G120" s="62">
        <v>0</v>
      </c>
      <c r="H120" s="43"/>
      <c r="I120" s="11" t="e">
        <f t="shared" si="2"/>
        <v>#DIV/0!</v>
      </c>
      <c r="J120" s="265">
        <f t="shared" si="3"/>
        <v>0</v>
      </c>
    </row>
    <row r="121" spans="1:10" ht="12.75">
      <c r="A121" s="113">
        <v>382540</v>
      </c>
      <c r="B121" s="17"/>
      <c r="C121" s="17"/>
      <c r="D121" s="17"/>
      <c r="E121" s="10" t="s">
        <v>137</v>
      </c>
      <c r="F121" s="10"/>
      <c r="G121" s="62">
        <v>150000</v>
      </c>
      <c r="H121" s="101">
        <v>123289.37</v>
      </c>
      <c r="I121" s="11">
        <f t="shared" si="2"/>
        <v>0.8219291333333333</v>
      </c>
      <c r="J121" s="266">
        <f t="shared" si="3"/>
        <v>-26710.630000000005</v>
      </c>
    </row>
    <row r="122" spans="1:10" ht="12.75" hidden="1">
      <c r="A122" s="113">
        <v>382550</v>
      </c>
      <c r="B122" s="18"/>
      <c r="C122" s="18"/>
      <c r="D122" s="18"/>
      <c r="E122" s="18" t="s">
        <v>138</v>
      </c>
      <c r="F122" s="18"/>
      <c r="G122" s="62">
        <v>0</v>
      </c>
      <c r="H122" s="123"/>
      <c r="I122" s="11" t="e">
        <f t="shared" si="2"/>
        <v>#DIV/0!</v>
      </c>
      <c r="J122" s="265">
        <f t="shared" si="3"/>
        <v>0</v>
      </c>
    </row>
    <row r="123" spans="1:10" ht="12.75" hidden="1">
      <c r="A123" s="113">
        <v>382560</v>
      </c>
      <c r="B123" s="17"/>
      <c r="C123" s="17"/>
      <c r="D123" s="17"/>
      <c r="E123" s="10" t="s">
        <v>139</v>
      </c>
      <c r="F123" s="10"/>
      <c r="G123" s="62">
        <v>0</v>
      </c>
      <c r="H123" s="101"/>
      <c r="I123" s="11" t="e">
        <f t="shared" si="2"/>
        <v>#DIV/0!</v>
      </c>
      <c r="J123" s="265">
        <f t="shared" si="3"/>
        <v>0</v>
      </c>
    </row>
    <row r="124" spans="1:10" ht="12.75">
      <c r="A124" s="96">
        <v>388</v>
      </c>
      <c r="B124" s="97"/>
      <c r="C124" s="97" t="s">
        <v>118</v>
      </c>
      <c r="D124" s="97"/>
      <c r="E124" s="97"/>
      <c r="F124" s="97"/>
      <c r="G124" s="62">
        <v>227434.02</v>
      </c>
      <c r="H124" s="100">
        <v>218034.02</v>
      </c>
      <c r="I124" s="11">
        <f t="shared" si="2"/>
        <v>0.9586693318791973</v>
      </c>
      <c r="J124" s="266">
        <f t="shared" si="3"/>
        <v>-9400</v>
      </c>
    </row>
    <row r="125" spans="1:10" ht="12.75">
      <c r="A125" s="60">
        <v>3880</v>
      </c>
      <c r="B125" s="10"/>
      <c r="C125" s="10"/>
      <c r="D125" s="10" t="s">
        <v>140</v>
      </c>
      <c r="E125" s="10"/>
      <c r="F125" s="10"/>
      <c r="G125" s="112">
        <v>10000</v>
      </c>
      <c r="H125" s="63">
        <v>600</v>
      </c>
      <c r="I125" s="11">
        <f t="shared" si="2"/>
        <v>0.06</v>
      </c>
      <c r="J125" s="266">
        <f t="shared" si="3"/>
        <v>-9400</v>
      </c>
    </row>
    <row r="126" spans="1:10" ht="13.5" thickBot="1">
      <c r="A126" s="60">
        <v>3888</v>
      </c>
      <c r="B126" s="10"/>
      <c r="C126" s="10"/>
      <c r="D126" s="10" t="s">
        <v>141</v>
      </c>
      <c r="E126" s="10"/>
      <c r="F126" s="10"/>
      <c r="G126" s="109">
        <v>0</v>
      </c>
      <c r="H126" s="63">
        <v>217434.02</v>
      </c>
      <c r="I126" s="11"/>
      <c r="J126" s="265">
        <f t="shared" si="3"/>
        <v>217434.02</v>
      </c>
    </row>
    <row r="127" spans="1:10" ht="13.5" thickBot="1">
      <c r="A127" s="124"/>
      <c r="B127" s="125"/>
      <c r="C127" s="126"/>
      <c r="D127" s="125"/>
      <c r="E127" s="127"/>
      <c r="F127" s="125"/>
      <c r="G127" s="128"/>
      <c r="H127" s="129"/>
      <c r="I127" s="11"/>
      <c r="J127" s="266"/>
    </row>
    <row r="128" spans="1:12" ht="13.5" thickBot="1">
      <c r="A128" s="130" t="s">
        <v>142</v>
      </c>
      <c r="B128" s="131" t="s">
        <v>143</v>
      </c>
      <c r="C128" s="131"/>
      <c r="D128" s="131"/>
      <c r="E128" s="131"/>
      <c r="F128" s="131"/>
      <c r="G128" s="132">
        <v>136133398.06</v>
      </c>
      <c r="H128" s="133">
        <v>135669799.97000003</v>
      </c>
      <c r="I128" s="9">
        <f t="shared" si="2"/>
        <v>0.9965945308307397</v>
      </c>
      <c r="J128" s="265">
        <f>G128-H128</f>
        <v>463598.0899999738</v>
      </c>
      <c r="K128" s="291"/>
      <c r="L128" s="264"/>
    </row>
    <row r="129" spans="1:12" ht="13.5" thickBot="1">
      <c r="A129" s="134">
        <v>4</v>
      </c>
      <c r="B129" s="135" t="s">
        <v>144</v>
      </c>
      <c r="C129" s="136"/>
      <c r="D129" s="136"/>
      <c r="E129" s="136"/>
      <c r="F129" s="136"/>
      <c r="G129" s="137">
        <v>11346578</v>
      </c>
      <c r="H129" s="59">
        <v>7686120.8</v>
      </c>
      <c r="I129" s="9">
        <f t="shared" si="2"/>
        <v>0.6773954931610218</v>
      </c>
      <c r="J129" s="265">
        <f aca="true" t="shared" si="4" ref="J129:J192">G129-H129</f>
        <v>3660457.2</v>
      </c>
      <c r="K129" s="291"/>
      <c r="L129" s="264"/>
    </row>
    <row r="130" spans="1:10" ht="12.75" hidden="1">
      <c r="A130" s="111">
        <v>40</v>
      </c>
      <c r="B130" s="97"/>
      <c r="C130" s="97" t="s">
        <v>145</v>
      </c>
      <c r="D130" s="138"/>
      <c r="E130" s="138"/>
      <c r="F130" s="138"/>
      <c r="G130" s="73">
        <v>0</v>
      </c>
      <c r="H130" s="139"/>
      <c r="I130" s="9" t="e">
        <f t="shared" si="2"/>
        <v>#DIV/0!</v>
      </c>
      <c r="J130" s="265">
        <f t="shared" si="4"/>
        <v>0</v>
      </c>
    </row>
    <row r="131" spans="1:10" ht="12.75" hidden="1">
      <c r="A131" s="140">
        <v>41</v>
      </c>
      <c r="B131" s="141"/>
      <c r="C131" s="141" t="s">
        <v>146</v>
      </c>
      <c r="D131" s="142"/>
      <c r="E131" s="142"/>
      <c r="F131" s="142"/>
      <c r="G131" s="62">
        <v>5900778</v>
      </c>
      <c r="H131" s="143">
        <v>2926545.8</v>
      </c>
      <c r="I131" s="9">
        <f t="shared" si="2"/>
        <v>0.4959593124838792</v>
      </c>
      <c r="J131" s="265">
        <f t="shared" si="4"/>
        <v>2974232.2</v>
      </c>
    </row>
    <row r="132" spans="1:10" ht="12.75" hidden="1">
      <c r="A132" s="144">
        <v>413</v>
      </c>
      <c r="B132" s="145"/>
      <c r="C132" s="146" t="s">
        <v>147</v>
      </c>
      <c r="D132" s="145"/>
      <c r="E132" s="145"/>
      <c r="F132" s="145"/>
      <c r="G132" s="77">
        <v>5900778</v>
      </c>
      <c r="H132" s="147">
        <v>2926545.8</v>
      </c>
      <c r="I132" s="9">
        <f t="shared" si="2"/>
        <v>0.4959593124838792</v>
      </c>
      <c r="J132" s="265">
        <f t="shared" si="4"/>
        <v>2974232.2</v>
      </c>
    </row>
    <row r="133" spans="1:10" ht="12.75" hidden="1">
      <c r="A133" s="60">
        <v>4130</v>
      </c>
      <c r="B133" s="10"/>
      <c r="C133" s="10" t="s">
        <v>148</v>
      </c>
      <c r="D133" s="10"/>
      <c r="E133" s="10"/>
      <c r="F133" s="10"/>
      <c r="G133" s="62">
        <v>712270</v>
      </c>
      <c r="H133" s="63">
        <v>156301.5</v>
      </c>
      <c r="I133" s="9">
        <f t="shared" si="2"/>
        <v>0.21944136352787566</v>
      </c>
      <c r="J133" s="265">
        <f t="shared" si="4"/>
        <v>555968.5</v>
      </c>
    </row>
    <row r="134" spans="1:10" ht="12.75" hidden="1">
      <c r="A134" s="60">
        <v>4131</v>
      </c>
      <c r="B134" s="10"/>
      <c r="C134" s="10" t="s">
        <v>149</v>
      </c>
      <c r="D134" s="10"/>
      <c r="E134" s="10"/>
      <c r="F134" s="10"/>
      <c r="G134" s="62">
        <v>4188000</v>
      </c>
      <c r="H134" s="63">
        <v>2740177</v>
      </c>
      <c r="I134" s="9">
        <f t="shared" si="2"/>
        <v>0.6542925023877746</v>
      </c>
      <c r="J134" s="265">
        <f t="shared" si="4"/>
        <v>1447823</v>
      </c>
    </row>
    <row r="135" spans="1:10" ht="12.75" hidden="1">
      <c r="A135" s="60">
        <v>4132</v>
      </c>
      <c r="B135" s="10"/>
      <c r="C135" s="10" t="s">
        <v>150</v>
      </c>
      <c r="D135" s="10"/>
      <c r="E135" s="10"/>
      <c r="F135" s="10"/>
      <c r="G135" s="62">
        <v>15000</v>
      </c>
      <c r="H135" s="63"/>
      <c r="I135" s="9">
        <f t="shared" si="2"/>
        <v>0</v>
      </c>
      <c r="J135" s="265">
        <f t="shared" si="4"/>
        <v>15000</v>
      </c>
    </row>
    <row r="136" spans="1:10" ht="12.75" hidden="1">
      <c r="A136" s="60">
        <v>4133</v>
      </c>
      <c r="B136" s="10"/>
      <c r="C136" s="10" t="s">
        <v>151</v>
      </c>
      <c r="D136" s="10"/>
      <c r="E136" s="10"/>
      <c r="F136" s="10"/>
      <c r="G136" s="62">
        <v>0</v>
      </c>
      <c r="H136" s="63">
        <v>5570</v>
      </c>
      <c r="I136" s="9" t="e">
        <f t="shared" si="2"/>
        <v>#DIV/0!</v>
      </c>
      <c r="J136" s="266">
        <f t="shared" si="4"/>
        <v>-5570</v>
      </c>
    </row>
    <row r="137" spans="1:10" ht="12.75" hidden="1">
      <c r="A137" s="148">
        <v>4134</v>
      </c>
      <c r="B137" s="10"/>
      <c r="C137" s="10" t="s">
        <v>152</v>
      </c>
      <c r="D137" s="10"/>
      <c r="E137" s="10"/>
      <c r="F137" s="10"/>
      <c r="G137" s="62">
        <v>0</v>
      </c>
      <c r="H137" s="63"/>
      <c r="I137" s="9" t="e">
        <f t="shared" si="2"/>
        <v>#DIV/0!</v>
      </c>
      <c r="J137" s="265">
        <f t="shared" si="4"/>
        <v>0</v>
      </c>
    </row>
    <row r="138" spans="1:10" ht="12.75" hidden="1">
      <c r="A138" s="113">
        <v>4138</v>
      </c>
      <c r="B138" s="10"/>
      <c r="C138" s="21" t="s">
        <v>153</v>
      </c>
      <c r="D138" s="10"/>
      <c r="E138" s="10"/>
      <c r="F138" s="10"/>
      <c r="G138" s="62">
        <v>985508</v>
      </c>
      <c r="H138" s="63">
        <v>24497.3</v>
      </c>
      <c r="I138" s="9">
        <f t="shared" si="2"/>
        <v>0.02485753540306116</v>
      </c>
      <c r="J138" s="265">
        <f t="shared" si="4"/>
        <v>961010.7</v>
      </c>
    </row>
    <row r="139" spans="1:10" ht="12.75" hidden="1">
      <c r="A139" s="111">
        <v>414</v>
      </c>
      <c r="B139" s="97"/>
      <c r="C139" s="97" t="s">
        <v>154</v>
      </c>
      <c r="D139" s="149"/>
      <c r="E139" s="97"/>
      <c r="F139" s="97"/>
      <c r="G139" s="73">
        <v>0</v>
      </c>
      <c r="H139" s="150"/>
      <c r="I139" s="9" t="e">
        <f t="shared" si="2"/>
        <v>#DIV/0!</v>
      </c>
      <c r="J139" s="265">
        <f t="shared" si="4"/>
        <v>0</v>
      </c>
    </row>
    <row r="140" spans="1:10" ht="12.75" hidden="1">
      <c r="A140" s="144">
        <v>450</v>
      </c>
      <c r="B140" s="76"/>
      <c r="C140" s="76" t="s">
        <v>155</v>
      </c>
      <c r="D140" s="151"/>
      <c r="E140" s="76"/>
      <c r="F140" s="76"/>
      <c r="G140" s="77">
        <v>5445800</v>
      </c>
      <c r="H140" s="147">
        <v>4759575</v>
      </c>
      <c r="I140" s="9">
        <f t="shared" si="2"/>
        <v>0.8739900473759594</v>
      </c>
      <c r="J140" s="265">
        <f t="shared" si="4"/>
        <v>686225</v>
      </c>
    </row>
    <row r="141" spans="1:10" ht="12.75" hidden="1">
      <c r="A141" s="148">
        <v>4500</v>
      </c>
      <c r="B141" s="10"/>
      <c r="C141" s="10"/>
      <c r="D141" s="21" t="s">
        <v>518</v>
      </c>
      <c r="E141" s="10"/>
      <c r="F141" s="10"/>
      <c r="G141" s="62">
        <v>5445800</v>
      </c>
      <c r="H141" s="91">
        <v>4759575</v>
      </c>
      <c r="I141" s="9">
        <f aca="true" t="shared" si="5" ref="I141:I179">H141/G141</f>
        <v>0.8739900473759594</v>
      </c>
      <c r="J141" s="265">
        <f t="shared" si="4"/>
        <v>686225</v>
      </c>
    </row>
    <row r="142" spans="1:10" ht="12.75" hidden="1">
      <c r="A142" s="148" t="s">
        <v>156</v>
      </c>
      <c r="B142" s="10"/>
      <c r="C142" s="10"/>
      <c r="D142" s="21"/>
      <c r="E142" s="12" t="s">
        <v>157</v>
      </c>
      <c r="F142" s="10"/>
      <c r="G142" s="62">
        <v>0</v>
      </c>
      <c r="H142" s="63"/>
      <c r="I142" s="9" t="e">
        <f t="shared" si="5"/>
        <v>#DIV/0!</v>
      </c>
      <c r="J142" s="265">
        <f t="shared" si="4"/>
        <v>0</v>
      </c>
    </row>
    <row r="143" spans="1:10" ht="12.75" hidden="1">
      <c r="A143" s="148" t="s">
        <v>158</v>
      </c>
      <c r="B143" s="10"/>
      <c r="C143" s="10"/>
      <c r="D143" s="21"/>
      <c r="E143" s="12" t="s">
        <v>159</v>
      </c>
      <c r="F143" s="10"/>
      <c r="G143" s="62">
        <v>1160000</v>
      </c>
      <c r="H143" s="91">
        <v>0</v>
      </c>
      <c r="I143" s="9">
        <f t="shared" si="5"/>
        <v>0</v>
      </c>
      <c r="J143" s="265">
        <f t="shared" si="4"/>
        <v>1160000</v>
      </c>
    </row>
    <row r="144" spans="1:10" ht="12.75" hidden="1">
      <c r="A144" s="148" t="s">
        <v>160</v>
      </c>
      <c r="B144" s="10"/>
      <c r="C144" s="10"/>
      <c r="D144" s="21"/>
      <c r="E144" s="10"/>
      <c r="F144" s="10" t="s">
        <v>161</v>
      </c>
      <c r="G144" s="62">
        <v>0</v>
      </c>
      <c r="H144" s="63"/>
      <c r="I144" s="9" t="e">
        <f t="shared" si="5"/>
        <v>#DIV/0!</v>
      </c>
      <c r="J144" s="265">
        <f t="shared" si="4"/>
        <v>0</v>
      </c>
    </row>
    <row r="145" spans="1:10" ht="12.75" hidden="1">
      <c r="A145" s="148" t="s">
        <v>162</v>
      </c>
      <c r="B145" s="10"/>
      <c r="C145" s="10"/>
      <c r="D145" s="21"/>
      <c r="E145" s="10"/>
      <c r="F145" s="10" t="s">
        <v>163</v>
      </c>
      <c r="G145" s="62">
        <v>1000000</v>
      </c>
      <c r="H145" s="63"/>
      <c r="I145" s="9">
        <f t="shared" si="5"/>
        <v>0</v>
      </c>
      <c r="J145" s="265">
        <f t="shared" si="4"/>
        <v>1000000</v>
      </c>
    </row>
    <row r="146" spans="1:10" ht="12.75" hidden="1">
      <c r="A146" s="148" t="s">
        <v>164</v>
      </c>
      <c r="B146" s="10"/>
      <c r="C146" s="10"/>
      <c r="D146" s="21"/>
      <c r="E146" s="10"/>
      <c r="F146" s="10" t="s">
        <v>165</v>
      </c>
      <c r="G146" s="62">
        <v>160000</v>
      </c>
      <c r="H146" s="63"/>
      <c r="I146" s="9">
        <f t="shared" si="5"/>
        <v>0</v>
      </c>
      <c r="J146" s="265">
        <f t="shared" si="4"/>
        <v>160000</v>
      </c>
    </row>
    <row r="147" spans="1:10" ht="12.75" hidden="1">
      <c r="A147" s="148" t="s">
        <v>166</v>
      </c>
      <c r="B147" s="10"/>
      <c r="C147" s="10"/>
      <c r="D147" s="21"/>
      <c r="E147" s="10"/>
      <c r="F147" s="10" t="s">
        <v>167</v>
      </c>
      <c r="G147" s="62">
        <v>0</v>
      </c>
      <c r="H147" s="63"/>
      <c r="I147" s="9" t="e">
        <f t="shared" si="5"/>
        <v>#DIV/0!</v>
      </c>
      <c r="J147" s="265">
        <f t="shared" si="4"/>
        <v>0</v>
      </c>
    </row>
    <row r="148" spans="1:10" ht="12.75" hidden="1">
      <c r="A148" s="148" t="s">
        <v>168</v>
      </c>
      <c r="B148" s="10"/>
      <c r="C148" s="10"/>
      <c r="D148" s="21"/>
      <c r="E148" s="10" t="s">
        <v>169</v>
      </c>
      <c r="F148" s="10"/>
      <c r="G148" s="62">
        <v>4285800</v>
      </c>
      <c r="H148" s="63">
        <v>4759575</v>
      </c>
      <c r="I148" s="9">
        <f t="shared" si="5"/>
        <v>1.110545289094218</v>
      </c>
      <c r="J148" s="265">
        <f t="shared" si="4"/>
        <v>-473775</v>
      </c>
    </row>
    <row r="149" spans="1:10" ht="12.75" hidden="1">
      <c r="A149" s="148">
        <v>4502</v>
      </c>
      <c r="B149" s="10"/>
      <c r="C149" s="10"/>
      <c r="D149" s="21" t="s">
        <v>519</v>
      </c>
      <c r="E149" s="10"/>
      <c r="F149" s="10"/>
      <c r="G149" s="62">
        <v>0</v>
      </c>
      <c r="H149" s="63"/>
      <c r="I149" s="9" t="e">
        <f t="shared" si="5"/>
        <v>#DIV/0!</v>
      </c>
      <c r="J149" s="265">
        <f t="shared" si="4"/>
        <v>0</v>
      </c>
    </row>
    <row r="150" spans="1:10" ht="12.75" hidden="1">
      <c r="A150" s="111">
        <v>452</v>
      </c>
      <c r="B150" s="97"/>
      <c r="C150" s="97" t="s">
        <v>170</v>
      </c>
      <c r="D150" s="97"/>
      <c r="E150" s="97"/>
      <c r="F150" s="97"/>
      <c r="G150" s="73">
        <v>0</v>
      </c>
      <c r="H150" s="150"/>
      <c r="I150" s="9" t="e">
        <f t="shared" si="5"/>
        <v>#DIV/0!</v>
      </c>
      <c r="J150" s="265">
        <f t="shared" si="4"/>
        <v>0</v>
      </c>
    </row>
    <row r="151" spans="1:10" ht="13.5" hidden="1" thickBot="1">
      <c r="A151" s="152"/>
      <c r="B151" s="66"/>
      <c r="C151" s="66"/>
      <c r="D151" s="153"/>
      <c r="E151" s="66"/>
      <c r="F151" s="66"/>
      <c r="G151" s="154">
        <v>0</v>
      </c>
      <c r="H151" s="69"/>
      <c r="I151" s="9" t="e">
        <f t="shared" si="5"/>
        <v>#DIV/0!</v>
      </c>
      <c r="J151" s="265">
        <f t="shared" si="4"/>
        <v>0</v>
      </c>
    </row>
    <row r="152" spans="1:12" ht="13.5" thickBot="1">
      <c r="A152" s="155">
        <v>5</v>
      </c>
      <c r="B152" s="136" t="s">
        <v>171</v>
      </c>
      <c r="C152" s="136"/>
      <c r="D152" s="136"/>
      <c r="E152" s="136"/>
      <c r="F152" s="136"/>
      <c r="G152" s="156">
        <v>89920431.77</v>
      </c>
      <c r="H152" s="157">
        <v>94881593.88000003</v>
      </c>
      <c r="I152" s="9">
        <f t="shared" si="5"/>
        <v>1.0551728012459924</v>
      </c>
      <c r="J152" s="266">
        <f t="shared" si="4"/>
        <v>-4961162.110000029</v>
      </c>
      <c r="K152" s="291"/>
      <c r="L152" s="264"/>
    </row>
    <row r="153" spans="1:12" ht="13.5" thickBot="1">
      <c r="A153" s="93">
        <v>50</v>
      </c>
      <c r="B153" s="66" t="s">
        <v>172</v>
      </c>
      <c r="C153" s="66"/>
      <c r="D153" s="66"/>
      <c r="E153" s="66"/>
      <c r="F153" s="66"/>
      <c r="G153" s="158">
        <v>51250720</v>
      </c>
      <c r="H153" s="159">
        <v>51934562.66000001</v>
      </c>
      <c r="I153" s="11">
        <f t="shared" si="5"/>
        <v>1.0133430839605768</v>
      </c>
      <c r="J153" s="266">
        <f t="shared" si="4"/>
        <v>-683842.6600000113</v>
      </c>
      <c r="L153" s="247"/>
    </row>
    <row r="154" spans="1:13" ht="13.5" hidden="1" thickBot="1">
      <c r="A154" s="60">
        <v>500</v>
      </c>
      <c r="B154" s="10"/>
      <c r="C154" s="10" t="s">
        <v>175</v>
      </c>
      <c r="D154" s="10"/>
      <c r="E154" s="10"/>
      <c r="F154" s="10"/>
      <c r="G154" s="62">
        <v>38520654</v>
      </c>
      <c r="H154" s="91">
        <v>38868336.870000005</v>
      </c>
      <c r="I154" s="11">
        <f t="shared" si="5"/>
        <v>1.0090258818035645</v>
      </c>
      <c r="J154" s="265">
        <f t="shared" si="4"/>
        <v>-347682.87000000477</v>
      </c>
      <c r="L154" s="247"/>
      <c r="M154" s="247"/>
    </row>
    <row r="155" spans="1:10" ht="12.75" hidden="1">
      <c r="A155" s="60">
        <v>5000</v>
      </c>
      <c r="B155" s="22"/>
      <c r="C155" s="10" t="s">
        <v>176</v>
      </c>
      <c r="D155" s="12"/>
      <c r="E155" s="10"/>
      <c r="F155" s="23"/>
      <c r="G155" s="109"/>
      <c r="H155" s="63">
        <v>637786.62</v>
      </c>
      <c r="I155" s="9"/>
      <c r="J155" s="265"/>
    </row>
    <row r="156" spans="1:10" ht="12.75" hidden="1">
      <c r="A156" s="60">
        <v>5001</v>
      </c>
      <c r="B156" s="22"/>
      <c r="C156" s="10" t="s">
        <v>177</v>
      </c>
      <c r="D156" s="12"/>
      <c r="E156" s="10"/>
      <c r="F156" s="23"/>
      <c r="G156" s="109"/>
      <c r="H156" s="63">
        <v>4518286.7</v>
      </c>
      <c r="I156" s="9"/>
      <c r="J156" s="265"/>
    </row>
    <row r="157" spans="1:10" ht="12.75" hidden="1">
      <c r="A157" s="60">
        <v>5002</v>
      </c>
      <c r="B157" s="22"/>
      <c r="C157" s="10" t="s">
        <v>178</v>
      </c>
      <c r="D157" s="12"/>
      <c r="E157" s="10"/>
      <c r="F157" s="23"/>
      <c r="G157" s="109"/>
      <c r="H157" s="63">
        <v>33176511.3</v>
      </c>
      <c r="I157" s="9"/>
      <c r="J157" s="265"/>
    </row>
    <row r="158" spans="1:10" ht="12.75" hidden="1">
      <c r="A158" s="60">
        <v>5005</v>
      </c>
      <c r="B158" s="22"/>
      <c r="C158" s="10" t="s">
        <v>179</v>
      </c>
      <c r="D158" s="12"/>
      <c r="E158" s="10"/>
      <c r="F158" s="23"/>
      <c r="G158" s="109"/>
      <c r="H158" s="63">
        <v>535752.25</v>
      </c>
      <c r="I158" s="9"/>
      <c r="J158" s="265"/>
    </row>
    <row r="159" spans="1:10" ht="12.75" hidden="1">
      <c r="A159" s="60">
        <v>5008</v>
      </c>
      <c r="B159" s="22"/>
      <c r="C159" s="10" t="s">
        <v>180</v>
      </c>
      <c r="D159" s="12"/>
      <c r="E159" s="10"/>
      <c r="F159" s="23"/>
      <c r="G159" s="109"/>
      <c r="H159" s="63"/>
      <c r="I159" s="9"/>
      <c r="J159" s="265">
        <f t="shared" si="4"/>
        <v>0</v>
      </c>
    </row>
    <row r="160" spans="1:10" ht="12.75" hidden="1">
      <c r="A160" s="60">
        <v>505</v>
      </c>
      <c r="B160" s="22"/>
      <c r="C160" s="10" t="s">
        <v>181</v>
      </c>
      <c r="D160" s="12"/>
      <c r="E160" s="10"/>
      <c r="F160" s="23"/>
      <c r="G160" s="62"/>
      <c r="H160" s="63">
        <v>5166.2</v>
      </c>
      <c r="I160" s="9"/>
      <c r="J160" s="265">
        <f t="shared" si="4"/>
        <v>-5166.2</v>
      </c>
    </row>
    <row r="161" spans="1:10" ht="13.5" hidden="1" thickBot="1">
      <c r="A161" s="60">
        <v>506</v>
      </c>
      <c r="B161" s="22"/>
      <c r="C161" s="10" t="s">
        <v>182</v>
      </c>
      <c r="D161" s="12"/>
      <c r="E161" s="10"/>
      <c r="F161" s="23"/>
      <c r="G161" s="94">
        <v>12730066</v>
      </c>
      <c r="H161" s="63">
        <v>13061059.59</v>
      </c>
      <c r="I161" s="11">
        <f t="shared" si="5"/>
        <v>1.0260009327524304</v>
      </c>
      <c r="J161" s="265">
        <f t="shared" si="4"/>
        <v>-330993.58999999985</v>
      </c>
    </row>
    <row r="162" spans="1:12" ht="13.5" thickBot="1">
      <c r="A162" s="160">
        <v>55</v>
      </c>
      <c r="B162" s="125" t="s">
        <v>183</v>
      </c>
      <c r="C162" s="125"/>
      <c r="D162" s="125"/>
      <c r="E162" s="125"/>
      <c r="F162" s="125"/>
      <c r="G162" s="158">
        <v>38669711.769999996</v>
      </c>
      <c r="H162" s="161">
        <v>42947031.220000006</v>
      </c>
      <c r="I162" s="11">
        <f t="shared" si="5"/>
        <v>1.1106116196428018</v>
      </c>
      <c r="J162" s="266">
        <f t="shared" si="4"/>
        <v>-4277319.45000001</v>
      </c>
      <c r="K162" s="291"/>
      <c r="L162" s="264"/>
    </row>
    <row r="163" spans="1:10" ht="13.5" hidden="1" thickBot="1">
      <c r="A163" s="60">
        <v>5500</v>
      </c>
      <c r="B163" s="22"/>
      <c r="C163" s="10" t="s">
        <v>184</v>
      </c>
      <c r="D163" s="12"/>
      <c r="E163" s="10"/>
      <c r="F163" s="23"/>
      <c r="G163" s="162"/>
      <c r="H163" s="63">
        <v>2683544.05</v>
      </c>
      <c r="I163" s="9" t="e">
        <f t="shared" si="5"/>
        <v>#DIV/0!</v>
      </c>
      <c r="J163" s="265">
        <f t="shared" si="4"/>
        <v>-2683544.05</v>
      </c>
    </row>
    <row r="164" spans="1:10" ht="13.5" hidden="1" thickBot="1">
      <c r="A164" s="60">
        <v>5502</v>
      </c>
      <c r="B164" s="22"/>
      <c r="C164" s="10" t="s">
        <v>185</v>
      </c>
      <c r="D164" s="12"/>
      <c r="E164" s="10"/>
      <c r="F164" s="23"/>
      <c r="G164" s="163"/>
      <c r="H164" s="63">
        <v>28320</v>
      </c>
      <c r="I164" s="9" t="e">
        <f t="shared" si="5"/>
        <v>#DIV/0!</v>
      </c>
      <c r="J164" s="265">
        <f t="shared" si="4"/>
        <v>-28320</v>
      </c>
    </row>
    <row r="165" spans="1:10" ht="13.5" hidden="1" thickBot="1">
      <c r="A165" s="60">
        <v>5503</v>
      </c>
      <c r="B165" s="22"/>
      <c r="C165" s="10" t="s">
        <v>186</v>
      </c>
      <c r="D165" s="12"/>
      <c r="E165" s="10"/>
      <c r="F165" s="23"/>
      <c r="G165" s="163"/>
      <c r="H165" s="63">
        <v>380361.54</v>
      </c>
      <c r="I165" s="9" t="e">
        <f t="shared" si="5"/>
        <v>#DIV/0!</v>
      </c>
      <c r="J165" s="265">
        <f t="shared" si="4"/>
        <v>-380361.54</v>
      </c>
    </row>
    <row r="166" spans="1:10" ht="13.5" hidden="1" thickBot="1">
      <c r="A166" s="60">
        <v>5504</v>
      </c>
      <c r="B166" s="22"/>
      <c r="C166" s="10" t="s">
        <v>187</v>
      </c>
      <c r="D166" s="12"/>
      <c r="E166" s="10"/>
      <c r="F166" s="23"/>
      <c r="G166" s="163"/>
      <c r="H166" s="63">
        <v>748749.26</v>
      </c>
      <c r="I166" s="9" t="e">
        <f t="shared" si="5"/>
        <v>#DIV/0!</v>
      </c>
      <c r="J166" s="265">
        <f t="shared" si="4"/>
        <v>-748749.26</v>
      </c>
    </row>
    <row r="167" spans="1:10" ht="13.5" hidden="1" thickBot="1">
      <c r="A167" s="60">
        <v>5511</v>
      </c>
      <c r="B167" s="22"/>
      <c r="C167" s="10" t="s">
        <v>188</v>
      </c>
      <c r="D167" s="12"/>
      <c r="E167" s="10"/>
      <c r="F167" s="23"/>
      <c r="G167" s="163"/>
      <c r="H167" s="63">
        <v>13516790.9</v>
      </c>
      <c r="I167" s="9" t="e">
        <f t="shared" si="5"/>
        <v>#DIV/0!</v>
      </c>
      <c r="J167" s="265">
        <f t="shared" si="4"/>
        <v>-13516790.9</v>
      </c>
    </row>
    <row r="168" spans="1:10" ht="13.5" hidden="1" thickBot="1">
      <c r="A168" s="60">
        <v>5512</v>
      </c>
      <c r="B168" s="22"/>
      <c r="C168" s="10" t="s">
        <v>189</v>
      </c>
      <c r="D168" s="12"/>
      <c r="E168" s="10"/>
      <c r="F168" s="23"/>
      <c r="G168" s="163"/>
      <c r="H168" s="63">
        <v>4342280.92</v>
      </c>
      <c r="I168" s="9" t="e">
        <f t="shared" si="5"/>
        <v>#DIV/0!</v>
      </c>
      <c r="J168" s="265">
        <f t="shared" si="4"/>
        <v>-4342280.92</v>
      </c>
    </row>
    <row r="169" spans="1:10" ht="13.5" hidden="1" thickBot="1">
      <c r="A169" s="60">
        <v>5513</v>
      </c>
      <c r="B169" s="22"/>
      <c r="C169" s="10" t="s">
        <v>190</v>
      </c>
      <c r="D169" s="12"/>
      <c r="E169" s="10"/>
      <c r="F169" s="23"/>
      <c r="G169" s="163"/>
      <c r="H169" s="63">
        <v>767354.85</v>
      </c>
      <c r="I169" s="9" t="e">
        <f t="shared" si="5"/>
        <v>#DIV/0!</v>
      </c>
      <c r="J169" s="265">
        <f t="shared" si="4"/>
        <v>-767354.85</v>
      </c>
    </row>
    <row r="170" spans="1:10" ht="13.5" hidden="1" thickBot="1">
      <c r="A170" s="60">
        <v>5514</v>
      </c>
      <c r="B170" s="22"/>
      <c r="C170" s="10" t="s">
        <v>191</v>
      </c>
      <c r="D170" s="12"/>
      <c r="E170" s="10"/>
      <c r="F170" s="23"/>
      <c r="G170" s="163"/>
      <c r="H170" s="63">
        <v>1393545.65</v>
      </c>
      <c r="I170" s="9" t="e">
        <f t="shared" si="5"/>
        <v>#DIV/0!</v>
      </c>
      <c r="J170" s="265">
        <f t="shared" si="4"/>
        <v>-1393545.65</v>
      </c>
    </row>
    <row r="171" spans="1:10" ht="13.5" hidden="1" thickBot="1">
      <c r="A171" s="60">
        <v>5515</v>
      </c>
      <c r="B171" s="22"/>
      <c r="C171" s="10" t="s">
        <v>192</v>
      </c>
      <c r="D171" s="12"/>
      <c r="E171" s="10"/>
      <c r="F171" s="23"/>
      <c r="G171" s="163"/>
      <c r="H171" s="63">
        <v>1408047.17</v>
      </c>
      <c r="I171" s="9" t="e">
        <f t="shared" si="5"/>
        <v>#DIV/0!</v>
      </c>
      <c r="J171" s="265">
        <f t="shared" si="4"/>
        <v>-1408047.17</v>
      </c>
    </row>
    <row r="172" spans="1:10" ht="13.5" hidden="1" thickBot="1">
      <c r="A172" s="60">
        <v>5516</v>
      </c>
      <c r="B172" s="22"/>
      <c r="C172" s="10" t="s">
        <v>193</v>
      </c>
      <c r="D172" s="12"/>
      <c r="E172" s="10"/>
      <c r="F172" s="23"/>
      <c r="G172" s="163"/>
      <c r="H172" s="63">
        <v>11396.79</v>
      </c>
      <c r="I172" s="9" t="e">
        <f t="shared" si="5"/>
        <v>#DIV/0!</v>
      </c>
      <c r="J172" s="265">
        <f t="shared" si="4"/>
        <v>-11396.79</v>
      </c>
    </row>
    <row r="173" spans="1:10" ht="13.5" hidden="1" thickBot="1">
      <c r="A173" s="60">
        <v>5521</v>
      </c>
      <c r="B173" s="22"/>
      <c r="C173" s="10" t="s">
        <v>194</v>
      </c>
      <c r="D173" s="12"/>
      <c r="E173" s="10"/>
      <c r="F173" s="23"/>
      <c r="G173" s="163"/>
      <c r="H173" s="63">
        <v>3594274.09</v>
      </c>
      <c r="I173" s="9" t="e">
        <f t="shared" si="5"/>
        <v>#DIV/0!</v>
      </c>
      <c r="J173" s="265">
        <f t="shared" si="4"/>
        <v>-3594274.09</v>
      </c>
    </row>
    <row r="174" spans="1:10" ht="13.5" hidden="1" thickBot="1">
      <c r="A174" s="60">
        <v>5522</v>
      </c>
      <c r="B174" s="22"/>
      <c r="C174" s="10" t="s">
        <v>195</v>
      </c>
      <c r="D174" s="12"/>
      <c r="E174" s="10"/>
      <c r="F174" s="23"/>
      <c r="G174" s="163"/>
      <c r="H174" s="63">
        <v>179954.39</v>
      </c>
      <c r="I174" s="9" t="e">
        <f t="shared" si="5"/>
        <v>#DIV/0!</v>
      </c>
      <c r="J174" s="265">
        <f t="shared" si="4"/>
        <v>-179954.39</v>
      </c>
    </row>
    <row r="175" spans="1:10" ht="13.5" hidden="1" thickBot="1">
      <c r="A175" s="60">
        <v>5523</v>
      </c>
      <c r="B175" s="22"/>
      <c r="C175" s="10" t="s">
        <v>196</v>
      </c>
      <c r="D175" s="12"/>
      <c r="E175" s="10"/>
      <c r="F175" s="23"/>
      <c r="G175" s="163"/>
      <c r="H175" s="63">
        <v>1144747.09</v>
      </c>
      <c r="I175" s="9" t="e">
        <f t="shared" si="5"/>
        <v>#DIV/0!</v>
      </c>
      <c r="J175" s="265">
        <f t="shared" si="4"/>
        <v>-1144747.09</v>
      </c>
    </row>
    <row r="176" spans="1:10" ht="13.5" hidden="1" thickBot="1">
      <c r="A176" s="60">
        <v>5524</v>
      </c>
      <c r="B176" s="22"/>
      <c r="C176" s="10" t="s">
        <v>197</v>
      </c>
      <c r="D176" s="12"/>
      <c r="E176" s="10"/>
      <c r="F176" s="23"/>
      <c r="G176" s="163"/>
      <c r="H176" s="63">
        <v>5209834.36</v>
      </c>
      <c r="I176" s="9" t="e">
        <f t="shared" si="5"/>
        <v>#DIV/0!</v>
      </c>
      <c r="J176" s="265">
        <f t="shared" si="4"/>
        <v>-5209834.36</v>
      </c>
    </row>
    <row r="177" spans="1:10" ht="13.5" hidden="1" thickBot="1">
      <c r="A177" s="164">
        <v>5525</v>
      </c>
      <c r="B177" s="165"/>
      <c r="C177" s="166" t="s">
        <v>198</v>
      </c>
      <c r="D177" s="167"/>
      <c r="E177" s="166"/>
      <c r="F177" s="168"/>
      <c r="G177" s="169"/>
      <c r="H177" s="170">
        <v>4600781.71</v>
      </c>
      <c r="I177" s="9" t="e">
        <f t="shared" si="5"/>
        <v>#DIV/0!</v>
      </c>
      <c r="J177" s="265">
        <f t="shared" si="4"/>
        <v>-4600781.71</v>
      </c>
    </row>
    <row r="178" spans="1:10" ht="13.5" hidden="1" thickBot="1">
      <c r="A178" s="71">
        <v>5529</v>
      </c>
      <c r="B178" s="171"/>
      <c r="C178" s="72" t="s">
        <v>199</v>
      </c>
      <c r="D178" s="172"/>
      <c r="E178" s="72"/>
      <c r="F178" s="173"/>
      <c r="G178" s="109"/>
      <c r="H178" s="74"/>
      <c r="I178" s="9" t="e">
        <f t="shared" si="5"/>
        <v>#DIV/0!</v>
      </c>
      <c r="J178" s="265">
        <f t="shared" si="4"/>
        <v>0</v>
      </c>
    </row>
    <row r="179" spans="1:10" ht="13.5" hidden="1" thickBot="1">
      <c r="A179" s="60">
        <v>5531</v>
      </c>
      <c r="B179" s="22"/>
      <c r="C179" s="10" t="s">
        <v>200</v>
      </c>
      <c r="D179" s="12"/>
      <c r="E179" s="10"/>
      <c r="F179" s="23"/>
      <c r="G179" s="109"/>
      <c r="H179" s="63"/>
      <c r="I179" s="9" t="e">
        <f t="shared" si="5"/>
        <v>#DIV/0!</v>
      </c>
      <c r="J179" s="265">
        <f t="shared" si="4"/>
        <v>0</v>
      </c>
    </row>
    <row r="180" spans="1:10" ht="13.5" hidden="1" thickBot="1">
      <c r="A180" s="60">
        <v>5532</v>
      </c>
      <c r="B180" s="22"/>
      <c r="C180" s="10" t="s">
        <v>201</v>
      </c>
      <c r="D180" s="12"/>
      <c r="E180" s="10"/>
      <c r="F180" s="23"/>
      <c r="G180" s="109"/>
      <c r="H180" s="63">
        <v>9340</v>
      </c>
      <c r="I180" s="9" t="e">
        <f aca="true" t="shared" si="6" ref="I180:I243">H180/G180</f>
        <v>#DIV/0!</v>
      </c>
      <c r="J180" s="265">
        <f t="shared" si="4"/>
        <v>-9340</v>
      </c>
    </row>
    <row r="181" spans="1:10" ht="13.5" hidden="1" thickBot="1">
      <c r="A181" s="60">
        <v>5539</v>
      </c>
      <c r="B181" s="22"/>
      <c r="C181" s="10" t="s">
        <v>202</v>
      </c>
      <c r="D181" s="12"/>
      <c r="E181" s="10"/>
      <c r="F181" s="23"/>
      <c r="G181" s="109"/>
      <c r="H181" s="63">
        <v>77.5</v>
      </c>
      <c r="I181" s="9" t="e">
        <f t="shared" si="6"/>
        <v>#DIV/0!</v>
      </c>
      <c r="J181" s="265">
        <f t="shared" si="4"/>
        <v>-77.5</v>
      </c>
    </row>
    <row r="182" spans="1:10" ht="13.5" hidden="1" thickBot="1">
      <c r="A182" s="174">
        <v>5540</v>
      </c>
      <c r="B182" s="24"/>
      <c r="C182" s="20" t="s">
        <v>203</v>
      </c>
      <c r="D182" s="25"/>
      <c r="E182" s="20"/>
      <c r="F182" s="26"/>
      <c r="G182" s="109"/>
      <c r="H182" s="63">
        <v>2444910.13</v>
      </c>
      <c r="I182" s="9" t="e">
        <f t="shared" si="6"/>
        <v>#DIV/0!</v>
      </c>
      <c r="J182" s="265">
        <f t="shared" si="4"/>
        <v>-2444910.13</v>
      </c>
    </row>
    <row r="183" spans="1:10" ht="13.5" hidden="1" thickBot="1">
      <c r="A183" s="174">
        <v>5549</v>
      </c>
      <c r="B183" s="24"/>
      <c r="C183" s="20" t="s">
        <v>204</v>
      </c>
      <c r="D183" s="25"/>
      <c r="E183" s="20"/>
      <c r="F183" s="26"/>
      <c r="G183" s="175"/>
      <c r="H183" s="170">
        <v>482720.82</v>
      </c>
      <c r="I183" s="9" t="e">
        <f t="shared" si="6"/>
        <v>#DIV/0!</v>
      </c>
      <c r="J183" s="265">
        <f t="shared" si="4"/>
        <v>-482720.82</v>
      </c>
    </row>
    <row r="184" spans="1:12" ht="13.5" thickBot="1">
      <c r="A184" s="56">
        <v>6</v>
      </c>
      <c r="B184" s="57" t="s">
        <v>205</v>
      </c>
      <c r="C184" s="57"/>
      <c r="D184" s="57"/>
      <c r="E184" s="57"/>
      <c r="F184" s="57"/>
      <c r="G184" s="137">
        <v>1370076.56</v>
      </c>
      <c r="H184" s="59">
        <v>1359728.32</v>
      </c>
      <c r="I184" s="9">
        <f t="shared" si="6"/>
        <v>0.9924469622339938</v>
      </c>
      <c r="J184" s="265">
        <f t="shared" si="4"/>
        <v>10348.23999999999</v>
      </c>
      <c r="K184" s="291"/>
      <c r="L184" s="264"/>
    </row>
    <row r="185" spans="1:10" ht="12.75">
      <c r="A185" s="176">
        <v>60</v>
      </c>
      <c r="B185" s="177"/>
      <c r="C185" s="177" t="s">
        <v>206</v>
      </c>
      <c r="D185" s="177"/>
      <c r="E185" s="177"/>
      <c r="F185" s="177"/>
      <c r="G185" s="178">
        <v>56076.56</v>
      </c>
      <c r="H185" s="179">
        <v>43580.56</v>
      </c>
      <c r="I185" s="11">
        <f t="shared" si="6"/>
        <v>0.777161794518066</v>
      </c>
      <c r="J185" s="265">
        <f t="shared" si="4"/>
        <v>12496</v>
      </c>
    </row>
    <row r="186" spans="1:10" ht="12.75" hidden="1">
      <c r="A186" s="113">
        <v>601</v>
      </c>
      <c r="B186" s="18"/>
      <c r="C186" s="10"/>
      <c r="D186" s="10" t="s">
        <v>207</v>
      </c>
      <c r="E186" s="10"/>
      <c r="F186" s="10"/>
      <c r="G186" s="77">
        <v>56076.56</v>
      </c>
      <c r="H186" s="179">
        <v>43580.56</v>
      </c>
      <c r="I186" s="11">
        <f t="shared" si="6"/>
        <v>0.777161794518066</v>
      </c>
      <c r="J186" s="265">
        <f t="shared" si="4"/>
        <v>12496</v>
      </c>
    </row>
    <row r="187" spans="1:10" ht="12.75" hidden="1">
      <c r="A187" s="113">
        <v>601000</v>
      </c>
      <c r="B187" s="18"/>
      <c r="C187" s="10"/>
      <c r="D187" s="10"/>
      <c r="E187" s="10" t="s">
        <v>208</v>
      </c>
      <c r="F187" s="10"/>
      <c r="G187" s="109">
        <v>0</v>
      </c>
      <c r="H187" s="123">
        <v>41780.56</v>
      </c>
      <c r="I187" s="11" t="e">
        <f t="shared" si="6"/>
        <v>#DIV/0!</v>
      </c>
      <c r="J187" s="265">
        <f t="shared" si="4"/>
        <v>-41780.56</v>
      </c>
    </row>
    <row r="188" spans="1:12" ht="12.75" hidden="1">
      <c r="A188" s="113">
        <v>601010</v>
      </c>
      <c r="B188" s="18"/>
      <c r="C188" s="10"/>
      <c r="D188" s="10"/>
      <c r="E188" s="10" t="s">
        <v>13</v>
      </c>
      <c r="F188" s="10"/>
      <c r="G188" s="109">
        <v>0</v>
      </c>
      <c r="H188" s="123"/>
      <c r="I188" s="11" t="e">
        <f t="shared" si="6"/>
        <v>#DIV/0!</v>
      </c>
      <c r="J188" s="265">
        <f t="shared" si="4"/>
        <v>0</v>
      </c>
      <c r="L188" s="247"/>
    </row>
    <row r="189" spans="1:12" ht="12.75" hidden="1">
      <c r="A189" s="113">
        <v>601060</v>
      </c>
      <c r="B189" s="18"/>
      <c r="C189" s="10"/>
      <c r="D189" s="10"/>
      <c r="E189" s="10" t="s">
        <v>209</v>
      </c>
      <c r="F189" s="10"/>
      <c r="G189" s="109">
        <v>0</v>
      </c>
      <c r="H189" s="123"/>
      <c r="I189" s="11" t="e">
        <f t="shared" si="6"/>
        <v>#DIV/0!</v>
      </c>
      <c r="J189" s="265">
        <f t="shared" si="4"/>
        <v>0</v>
      </c>
      <c r="L189" s="247"/>
    </row>
    <row r="190" spans="1:10" ht="12.75" hidden="1">
      <c r="A190" s="113">
        <v>601070</v>
      </c>
      <c r="B190" s="18"/>
      <c r="C190" s="10"/>
      <c r="D190" s="10"/>
      <c r="E190" s="10" t="s">
        <v>210</v>
      </c>
      <c r="F190" s="10"/>
      <c r="G190" s="109">
        <v>0</v>
      </c>
      <c r="H190" s="123">
        <v>1800</v>
      </c>
      <c r="I190" s="11" t="e">
        <f t="shared" si="6"/>
        <v>#DIV/0!</v>
      </c>
      <c r="J190" s="265">
        <f t="shared" si="4"/>
        <v>-1800</v>
      </c>
    </row>
    <row r="191" spans="1:10" ht="12.75" hidden="1">
      <c r="A191" s="113">
        <v>601090</v>
      </c>
      <c r="B191" s="18"/>
      <c r="C191" s="10"/>
      <c r="D191" s="10"/>
      <c r="E191" s="10" t="s">
        <v>140</v>
      </c>
      <c r="F191" s="10"/>
      <c r="G191" s="109">
        <v>0</v>
      </c>
      <c r="H191" s="123"/>
      <c r="I191" s="11" t="e">
        <f t="shared" si="6"/>
        <v>#DIV/0!</v>
      </c>
      <c r="J191" s="265">
        <f t="shared" si="4"/>
        <v>0</v>
      </c>
    </row>
    <row r="192" spans="1:10" ht="12.75" hidden="1">
      <c r="A192" s="113"/>
      <c r="B192" s="18"/>
      <c r="C192" s="10"/>
      <c r="D192" s="10"/>
      <c r="E192" s="10"/>
      <c r="F192" s="10"/>
      <c r="G192" s="109">
        <v>0</v>
      </c>
      <c r="H192" s="123"/>
      <c r="I192" s="11" t="e">
        <f t="shared" si="6"/>
        <v>#DIV/0!</v>
      </c>
      <c r="J192" s="265">
        <f t="shared" si="4"/>
        <v>0</v>
      </c>
    </row>
    <row r="193" spans="1:10" ht="12.75" hidden="1">
      <c r="A193" s="60">
        <v>608</v>
      </c>
      <c r="B193" s="10"/>
      <c r="C193" s="10"/>
      <c r="D193" s="10" t="s">
        <v>211</v>
      </c>
      <c r="E193" s="10"/>
      <c r="F193" s="10"/>
      <c r="G193" s="62">
        <v>0</v>
      </c>
      <c r="H193" s="63"/>
      <c r="I193" s="11" t="e">
        <f t="shared" si="6"/>
        <v>#DIV/0!</v>
      </c>
      <c r="J193" s="265">
        <f aca="true" t="shared" si="7" ref="J193:J258">G193-H193</f>
        <v>0</v>
      </c>
    </row>
    <row r="194" spans="1:10" ht="12.75" hidden="1">
      <c r="A194" s="174">
        <v>608099</v>
      </c>
      <c r="B194" s="20"/>
      <c r="C194" s="20"/>
      <c r="D194" s="20"/>
      <c r="E194" s="20" t="s">
        <v>212</v>
      </c>
      <c r="F194" s="20"/>
      <c r="G194" s="62">
        <v>0</v>
      </c>
      <c r="H194" s="180"/>
      <c r="I194" s="11" t="e">
        <f t="shared" si="6"/>
        <v>#DIV/0!</v>
      </c>
      <c r="J194" s="265">
        <f t="shared" si="7"/>
        <v>0</v>
      </c>
    </row>
    <row r="195" spans="1:10" ht="13.5" thickBot="1">
      <c r="A195" s="96">
        <v>65</v>
      </c>
      <c r="B195" s="97"/>
      <c r="C195" s="97" t="s">
        <v>213</v>
      </c>
      <c r="D195" s="97"/>
      <c r="E195" s="97"/>
      <c r="F195" s="97"/>
      <c r="G195" s="62">
        <v>1314000</v>
      </c>
      <c r="H195" s="100">
        <v>1316147.76</v>
      </c>
      <c r="I195" s="11">
        <f t="shared" si="6"/>
        <v>1.001634520547945</v>
      </c>
      <c r="J195" s="266">
        <f t="shared" si="7"/>
        <v>-2147.7600000000093</v>
      </c>
    </row>
    <row r="196" spans="1:10" ht="13.5" hidden="1" thickBot="1">
      <c r="A196" s="113">
        <v>6500</v>
      </c>
      <c r="B196" s="18"/>
      <c r="C196" s="18"/>
      <c r="D196" s="18" t="s">
        <v>214</v>
      </c>
      <c r="E196" s="18"/>
      <c r="F196" s="18"/>
      <c r="G196" s="109"/>
      <c r="H196" s="123">
        <v>450</v>
      </c>
      <c r="I196" s="9" t="e">
        <f t="shared" si="6"/>
        <v>#DIV/0!</v>
      </c>
      <c r="J196" s="265">
        <f t="shared" si="7"/>
        <v>-450</v>
      </c>
    </row>
    <row r="197" spans="1:10" ht="13.5" hidden="1" thickBot="1">
      <c r="A197" s="60">
        <v>6501</v>
      </c>
      <c r="B197" s="10"/>
      <c r="C197" s="18"/>
      <c r="D197" s="18" t="s">
        <v>215</v>
      </c>
      <c r="E197" s="10"/>
      <c r="F197" s="10"/>
      <c r="G197" s="109"/>
      <c r="H197" s="101">
        <v>1290883.53</v>
      </c>
      <c r="I197" s="9" t="e">
        <f t="shared" si="6"/>
        <v>#DIV/0!</v>
      </c>
      <c r="J197" s="265">
        <f t="shared" si="7"/>
        <v>-1290883.53</v>
      </c>
    </row>
    <row r="198" spans="1:10" ht="13.5" hidden="1" thickBot="1">
      <c r="A198" s="60">
        <v>6502</v>
      </c>
      <c r="B198" s="10"/>
      <c r="C198" s="18"/>
      <c r="D198" s="18" t="s">
        <v>216</v>
      </c>
      <c r="E198" s="10"/>
      <c r="F198" s="10"/>
      <c r="G198" s="109"/>
      <c r="H198" s="101">
        <v>24814.23</v>
      </c>
      <c r="I198" s="9" t="e">
        <f t="shared" si="6"/>
        <v>#DIV/0!</v>
      </c>
      <c r="J198" s="265">
        <f t="shared" si="7"/>
        <v>-24814.23</v>
      </c>
    </row>
    <row r="199" spans="1:10" ht="13.5" hidden="1" thickBot="1">
      <c r="A199" s="60">
        <v>6503</v>
      </c>
      <c r="B199" s="10"/>
      <c r="C199" s="18"/>
      <c r="D199" s="18" t="s">
        <v>217</v>
      </c>
      <c r="E199" s="10"/>
      <c r="F199" s="10"/>
      <c r="G199" s="109"/>
      <c r="H199" s="63"/>
      <c r="I199" s="9" t="e">
        <f t="shared" si="6"/>
        <v>#DIV/0!</v>
      </c>
      <c r="J199" s="265">
        <f t="shared" si="7"/>
        <v>0</v>
      </c>
    </row>
    <row r="200" spans="1:10" ht="13.5" hidden="1" thickBot="1">
      <c r="A200" s="181"/>
      <c r="B200" s="2"/>
      <c r="C200" s="27"/>
      <c r="D200" s="27"/>
      <c r="E200" s="2"/>
      <c r="F200" s="2"/>
      <c r="G200" s="175"/>
      <c r="H200" s="63"/>
      <c r="I200" s="9" t="e">
        <f t="shared" si="6"/>
        <v>#DIV/0!</v>
      </c>
      <c r="J200" s="265">
        <f t="shared" si="7"/>
        <v>0</v>
      </c>
    </row>
    <row r="201" spans="1:12" ht="13.5" thickBot="1">
      <c r="A201" s="56">
        <v>15</v>
      </c>
      <c r="B201" s="57" t="s">
        <v>218</v>
      </c>
      <c r="C201" s="57"/>
      <c r="D201" s="70"/>
      <c r="E201" s="57"/>
      <c r="F201" s="57"/>
      <c r="G201" s="137">
        <v>33496311.729999997</v>
      </c>
      <c r="H201" s="59">
        <v>31742356.970000006</v>
      </c>
      <c r="I201" s="9">
        <f t="shared" si="6"/>
        <v>0.9476373764927345</v>
      </c>
      <c r="J201" s="265">
        <f t="shared" si="7"/>
        <v>1753954.7599999905</v>
      </c>
      <c r="K201" s="291"/>
      <c r="L201" s="264"/>
    </row>
    <row r="202" spans="1:10" ht="13.5" thickBot="1">
      <c r="A202" s="182">
        <v>155</v>
      </c>
      <c r="B202" s="125"/>
      <c r="C202" s="183" t="s">
        <v>219</v>
      </c>
      <c r="D202" s="184"/>
      <c r="E202" s="125"/>
      <c r="F202" s="125"/>
      <c r="G202" s="185">
        <v>33496311.729999997</v>
      </c>
      <c r="H202" s="186">
        <v>31734106.120000005</v>
      </c>
      <c r="I202" s="11">
        <f t="shared" si="6"/>
        <v>0.9473910553435134</v>
      </c>
      <c r="J202" s="265">
        <f t="shared" si="7"/>
        <v>1762205.609999992</v>
      </c>
    </row>
    <row r="203" spans="1:10" ht="12.75" hidden="1">
      <c r="A203" s="187">
        <v>1550</v>
      </c>
      <c r="B203" s="10"/>
      <c r="C203" s="29"/>
      <c r="D203" s="188" t="s">
        <v>220</v>
      </c>
      <c r="E203" s="10"/>
      <c r="F203" s="10"/>
      <c r="G203" s="109"/>
      <c r="H203" s="63">
        <v>1000</v>
      </c>
      <c r="I203" s="9" t="e">
        <f t="shared" si="6"/>
        <v>#DIV/0!</v>
      </c>
      <c r="J203" s="265"/>
    </row>
    <row r="204" spans="1:10" ht="12.75" hidden="1">
      <c r="A204" s="187">
        <v>1551</v>
      </c>
      <c r="B204" s="10"/>
      <c r="C204" s="29"/>
      <c r="D204" s="188" t="s">
        <v>221</v>
      </c>
      <c r="E204" s="10"/>
      <c r="F204" s="10"/>
      <c r="G204" s="109"/>
      <c r="H204" s="63">
        <v>31089593.35</v>
      </c>
      <c r="I204" s="9" t="e">
        <f t="shared" si="6"/>
        <v>#DIV/0!</v>
      </c>
      <c r="J204" s="265"/>
    </row>
    <row r="205" spans="1:10" ht="12.75" hidden="1">
      <c r="A205" s="187">
        <v>1554</v>
      </c>
      <c r="B205" s="10"/>
      <c r="C205" s="29"/>
      <c r="D205" s="188" t="s">
        <v>222</v>
      </c>
      <c r="E205" s="10"/>
      <c r="F205" s="10"/>
      <c r="G205" s="109"/>
      <c r="H205" s="63">
        <v>138831.8</v>
      </c>
      <c r="I205" s="9" t="e">
        <f t="shared" si="6"/>
        <v>#DIV/0!</v>
      </c>
      <c r="J205" s="265"/>
    </row>
    <row r="206" spans="1:10" ht="12.75" hidden="1">
      <c r="A206" s="187">
        <v>1555</v>
      </c>
      <c r="B206" s="10"/>
      <c r="C206" s="29"/>
      <c r="D206" s="188" t="s">
        <v>223</v>
      </c>
      <c r="E206" s="10"/>
      <c r="F206" s="10"/>
      <c r="G206" s="109"/>
      <c r="H206" s="63">
        <v>74228.05</v>
      </c>
      <c r="I206" s="9" t="e">
        <f t="shared" si="6"/>
        <v>#DIV/0!</v>
      </c>
      <c r="J206" s="265"/>
    </row>
    <row r="207" spans="1:10" ht="12.75" hidden="1">
      <c r="A207" s="187">
        <v>1556</v>
      </c>
      <c r="B207" s="10"/>
      <c r="C207" s="29"/>
      <c r="D207" s="188" t="s">
        <v>224</v>
      </c>
      <c r="E207" s="10"/>
      <c r="F207" s="10"/>
      <c r="G207" s="109"/>
      <c r="H207" s="63">
        <v>430452.92</v>
      </c>
      <c r="I207" s="9" t="e">
        <f t="shared" si="6"/>
        <v>#DIV/0!</v>
      </c>
      <c r="J207" s="265"/>
    </row>
    <row r="208" spans="1:10" ht="12.75" hidden="1">
      <c r="A208" s="187">
        <v>1557</v>
      </c>
      <c r="B208" s="10"/>
      <c r="C208" s="29"/>
      <c r="D208" s="188" t="s">
        <v>225</v>
      </c>
      <c r="E208" s="10"/>
      <c r="F208" s="10"/>
      <c r="G208" s="109"/>
      <c r="H208" s="63"/>
      <c r="I208" s="9" t="e">
        <f t="shared" si="6"/>
        <v>#DIV/0!</v>
      </c>
      <c r="J208" s="265"/>
    </row>
    <row r="209" spans="1:10" ht="12.75" hidden="1">
      <c r="A209" s="187">
        <v>156</v>
      </c>
      <c r="B209" s="10"/>
      <c r="C209" s="29" t="s">
        <v>226</v>
      </c>
      <c r="D209" s="188"/>
      <c r="E209" s="10"/>
      <c r="F209" s="10"/>
      <c r="G209" s="62">
        <v>0</v>
      </c>
      <c r="H209" s="63">
        <v>8250.85</v>
      </c>
      <c r="I209" s="9" t="e">
        <f t="shared" si="6"/>
        <v>#DIV/0!</v>
      </c>
      <c r="J209" s="265"/>
    </row>
    <row r="210" spans="1:10" ht="12.75" hidden="1">
      <c r="A210" s="187">
        <v>157</v>
      </c>
      <c r="B210" s="10"/>
      <c r="C210" s="188" t="s">
        <v>227</v>
      </c>
      <c r="D210" s="188"/>
      <c r="E210" s="10"/>
      <c r="F210" s="10"/>
      <c r="G210" s="62">
        <v>0</v>
      </c>
      <c r="H210" s="63"/>
      <c r="I210" s="9" t="e">
        <f t="shared" si="6"/>
        <v>#DIV/0!</v>
      </c>
      <c r="J210" s="265">
        <f t="shared" si="7"/>
        <v>0</v>
      </c>
    </row>
    <row r="211" spans="1:10" ht="12.75" hidden="1">
      <c r="A211" s="187">
        <v>158</v>
      </c>
      <c r="B211" s="10"/>
      <c r="C211" s="29" t="s">
        <v>228</v>
      </c>
      <c r="D211" s="188"/>
      <c r="E211" s="10"/>
      <c r="F211" s="10"/>
      <c r="G211" s="62">
        <v>0</v>
      </c>
      <c r="H211" s="63"/>
      <c r="I211" s="9" t="e">
        <f t="shared" si="6"/>
        <v>#DIV/0!</v>
      </c>
      <c r="J211" s="265">
        <f t="shared" si="7"/>
        <v>0</v>
      </c>
    </row>
    <row r="212" spans="1:10" ht="13.5" thickBot="1">
      <c r="A212" s="189"/>
      <c r="B212" s="66"/>
      <c r="C212" s="190"/>
      <c r="D212" s="190"/>
      <c r="E212" s="66"/>
      <c r="F212" s="66"/>
      <c r="G212" s="192"/>
      <c r="H212" s="191"/>
      <c r="I212" s="9"/>
      <c r="J212" s="265"/>
    </row>
    <row r="213" spans="1:10" ht="13.5" thickBot="1">
      <c r="A213" s="134"/>
      <c r="B213" s="136" t="s">
        <v>229</v>
      </c>
      <c r="C213" s="136"/>
      <c r="D213" s="193"/>
      <c r="E213" s="136"/>
      <c r="F213" s="136"/>
      <c r="G213" s="156">
        <v>-6108032</v>
      </c>
      <c r="H213" s="194">
        <v>-3142247.180000022</v>
      </c>
      <c r="I213" s="9">
        <f t="shared" si="6"/>
        <v>0.5144451076877171</v>
      </c>
      <c r="J213" s="266">
        <f t="shared" si="7"/>
        <v>-2965784.819999978</v>
      </c>
    </row>
    <row r="214" spans="1:12" ht="13.5" thickBot="1">
      <c r="A214" s="195"/>
      <c r="B214" s="196" t="s">
        <v>230</v>
      </c>
      <c r="C214" s="196"/>
      <c r="D214" s="197"/>
      <c r="E214" s="196"/>
      <c r="F214" s="196"/>
      <c r="G214" s="198">
        <v>6108032</v>
      </c>
      <c r="H214" s="199">
        <v>3142247.18</v>
      </c>
      <c r="I214" s="9">
        <f t="shared" si="6"/>
        <v>0.5144451076877136</v>
      </c>
      <c r="J214" s="265">
        <f t="shared" si="7"/>
        <v>2965784.82</v>
      </c>
      <c r="K214" s="291"/>
      <c r="L214" s="264"/>
    </row>
    <row r="215" spans="1:10" ht="12.75" hidden="1">
      <c r="A215" s="200" t="s">
        <v>231</v>
      </c>
      <c r="B215" s="72" t="s">
        <v>232</v>
      </c>
      <c r="C215" s="72"/>
      <c r="D215" s="201"/>
      <c r="E215" s="72"/>
      <c r="F215" s="72"/>
      <c r="G215" s="62">
        <v>0</v>
      </c>
      <c r="H215" s="202">
        <v>0</v>
      </c>
      <c r="I215" s="9" t="e">
        <f t="shared" si="6"/>
        <v>#DIV/0!</v>
      </c>
      <c r="J215" s="265">
        <f t="shared" si="7"/>
        <v>0</v>
      </c>
    </row>
    <row r="216" spans="1:10" ht="12.75" hidden="1">
      <c r="A216" s="60" t="s">
        <v>233</v>
      </c>
      <c r="B216" s="10"/>
      <c r="C216" s="10" t="s">
        <v>234</v>
      </c>
      <c r="D216" s="80"/>
      <c r="E216" s="10"/>
      <c r="F216" s="10"/>
      <c r="G216" s="109"/>
      <c r="H216" s="63"/>
      <c r="I216" s="9" t="e">
        <f t="shared" si="6"/>
        <v>#DIV/0!</v>
      </c>
      <c r="J216" s="265">
        <f t="shared" si="7"/>
        <v>0</v>
      </c>
    </row>
    <row r="217" spans="1:10" ht="12.75" hidden="1">
      <c r="A217" s="60" t="s">
        <v>235</v>
      </c>
      <c r="B217" s="10"/>
      <c r="C217" s="10" t="s">
        <v>236</v>
      </c>
      <c r="D217" s="80"/>
      <c r="E217" s="10"/>
      <c r="F217" s="10"/>
      <c r="G217" s="109"/>
      <c r="H217" s="63"/>
      <c r="I217" s="9" t="e">
        <f t="shared" si="6"/>
        <v>#DIV/0!</v>
      </c>
      <c r="J217" s="265">
        <f t="shared" si="7"/>
        <v>0</v>
      </c>
    </row>
    <row r="218" spans="1:10" ht="12.75" hidden="1">
      <c r="A218" s="60" t="s">
        <v>237</v>
      </c>
      <c r="B218" s="10"/>
      <c r="C218" s="10" t="s">
        <v>238</v>
      </c>
      <c r="D218" s="10"/>
      <c r="E218" s="10"/>
      <c r="F218" s="10"/>
      <c r="G218" s="109"/>
      <c r="H218" s="63"/>
      <c r="I218" s="9" t="e">
        <f t="shared" si="6"/>
        <v>#DIV/0!</v>
      </c>
      <c r="J218" s="265">
        <f t="shared" si="7"/>
        <v>0</v>
      </c>
    </row>
    <row r="219" spans="1:10" ht="12.75" hidden="1">
      <c r="A219" s="96" t="s">
        <v>239</v>
      </c>
      <c r="B219" s="97"/>
      <c r="C219" s="97" t="s">
        <v>240</v>
      </c>
      <c r="D219" s="203"/>
      <c r="E219" s="97"/>
      <c r="F219" s="97"/>
      <c r="G219" s="204"/>
      <c r="H219" s="63"/>
      <c r="I219" s="9" t="e">
        <f t="shared" si="6"/>
        <v>#DIV/0!</v>
      </c>
      <c r="J219" s="265">
        <f t="shared" si="7"/>
        <v>0</v>
      </c>
    </row>
    <row r="220" spans="1:10" ht="12.75">
      <c r="A220" s="205" t="s">
        <v>241</v>
      </c>
      <c r="B220" s="10" t="s">
        <v>242</v>
      </c>
      <c r="C220" s="10"/>
      <c r="D220" s="80"/>
      <c r="E220" s="10"/>
      <c r="F220" s="10"/>
      <c r="G220" s="206">
        <v>1100001</v>
      </c>
      <c r="H220" s="207">
        <v>1160001</v>
      </c>
      <c r="I220" s="11">
        <f t="shared" si="6"/>
        <v>1.0545454049587228</v>
      </c>
      <c r="J220" s="266">
        <f t="shared" si="7"/>
        <v>-60000</v>
      </c>
    </row>
    <row r="221" spans="1:10" ht="12.75" hidden="1">
      <c r="A221" s="60" t="s">
        <v>243</v>
      </c>
      <c r="B221" s="10"/>
      <c r="C221" s="10" t="s">
        <v>244</v>
      </c>
      <c r="D221" s="80"/>
      <c r="E221" s="10"/>
      <c r="F221" s="10"/>
      <c r="G221" s="112"/>
      <c r="H221" s="63"/>
      <c r="I221" s="11" t="e">
        <f t="shared" si="6"/>
        <v>#DIV/0!</v>
      </c>
      <c r="J221" s="265">
        <f t="shared" si="7"/>
        <v>0</v>
      </c>
    </row>
    <row r="222" spans="1:10" ht="12.75" hidden="1">
      <c r="A222" s="60" t="s">
        <v>245</v>
      </c>
      <c r="B222" s="10"/>
      <c r="C222" s="10" t="s">
        <v>246</v>
      </c>
      <c r="D222" s="80"/>
      <c r="E222" s="10"/>
      <c r="F222" s="10"/>
      <c r="G222" s="109"/>
      <c r="H222" s="63"/>
      <c r="I222" s="11" t="e">
        <f t="shared" si="6"/>
        <v>#DIV/0!</v>
      </c>
      <c r="J222" s="265">
        <f t="shared" si="7"/>
        <v>0</v>
      </c>
    </row>
    <row r="223" spans="1:10" ht="12.75">
      <c r="A223" s="60" t="s">
        <v>247</v>
      </c>
      <c r="B223" s="10"/>
      <c r="C223" s="10" t="s">
        <v>248</v>
      </c>
      <c r="D223" s="10"/>
      <c r="E223" s="10"/>
      <c r="F223" s="10"/>
      <c r="G223" s="109"/>
      <c r="H223" s="63">
        <v>1160001</v>
      </c>
      <c r="I223" s="11"/>
      <c r="J223" s="266"/>
    </row>
    <row r="224" spans="1:10" ht="12.75" hidden="1">
      <c r="A224" s="96" t="s">
        <v>249</v>
      </c>
      <c r="B224" s="97"/>
      <c r="C224" s="97" t="s">
        <v>250</v>
      </c>
      <c r="D224" s="203"/>
      <c r="E224" s="97"/>
      <c r="F224" s="97"/>
      <c r="G224" s="204"/>
      <c r="H224" s="150"/>
      <c r="I224" s="11" t="e">
        <f t="shared" si="6"/>
        <v>#DIV/0!</v>
      </c>
      <c r="J224" s="265">
        <f t="shared" si="7"/>
        <v>0</v>
      </c>
    </row>
    <row r="225" spans="1:10" ht="12.75">
      <c r="A225" s="205" t="s">
        <v>251</v>
      </c>
      <c r="B225" s="10" t="s">
        <v>252</v>
      </c>
      <c r="C225" s="10"/>
      <c r="D225" s="80"/>
      <c r="E225" s="10"/>
      <c r="F225" s="10"/>
      <c r="G225" s="206">
        <v>5800000</v>
      </c>
      <c r="H225" s="103">
        <v>5804481.79</v>
      </c>
      <c r="I225" s="11">
        <f t="shared" si="6"/>
        <v>1.000772722413793</v>
      </c>
      <c r="J225" s="266">
        <f t="shared" si="7"/>
        <v>-4481.790000000037</v>
      </c>
    </row>
    <row r="226" spans="1:10" ht="12.75" hidden="1">
      <c r="A226" s="60" t="s">
        <v>253</v>
      </c>
      <c r="B226" s="10"/>
      <c r="C226" s="10" t="s">
        <v>254</v>
      </c>
      <c r="D226" s="80"/>
      <c r="E226" s="10"/>
      <c r="F226" s="10"/>
      <c r="G226" s="62">
        <v>0</v>
      </c>
      <c r="H226" s="63"/>
      <c r="I226" s="11" t="e">
        <f t="shared" si="6"/>
        <v>#DIV/0!</v>
      </c>
      <c r="J226" s="265">
        <f t="shared" si="7"/>
        <v>0</v>
      </c>
    </row>
    <row r="227" spans="1:10" ht="12.75" hidden="1">
      <c r="A227" s="205" t="s">
        <v>255</v>
      </c>
      <c r="B227" s="10"/>
      <c r="C227" s="10" t="s">
        <v>256</v>
      </c>
      <c r="D227" s="80"/>
      <c r="E227" s="10"/>
      <c r="F227" s="10"/>
      <c r="G227" s="62">
        <v>0</v>
      </c>
      <c r="H227" s="63"/>
      <c r="I227" s="11" t="e">
        <f t="shared" si="6"/>
        <v>#DIV/0!</v>
      </c>
      <c r="J227" s="265">
        <f t="shared" si="7"/>
        <v>0</v>
      </c>
    </row>
    <row r="228" spans="1:10" ht="12.75" hidden="1">
      <c r="A228" s="205" t="s">
        <v>257</v>
      </c>
      <c r="B228" s="10"/>
      <c r="C228" s="10" t="s">
        <v>258</v>
      </c>
      <c r="D228" s="80"/>
      <c r="E228" s="10"/>
      <c r="F228" s="10"/>
      <c r="G228" s="62">
        <v>0</v>
      </c>
      <c r="H228" s="63"/>
      <c r="I228" s="11" t="e">
        <f t="shared" si="6"/>
        <v>#DIV/0!</v>
      </c>
      <c r="J228" s="265">
        <f t="shared" si="7"/>
        <v>0</v>
      </c>
    </row>
    <row r="229" spans="1:10" ht="12.75" hidden="1">
      <c r="A229" s="60" t="s">
        <v>259</v>
      </c>
      <c r="B229" s="10"/>
      <c r="C229" s="10" t="s">
        <v>260</v>
      </c>
      <c r="D229" s="80"/>
      <c r="E229" s="10"/>
      <c r="F229" s="10"/>
      <c r="G229" s="62">
        <v>0</v>
      </c>
      <c r="H229" s="63"/>
      <c r="I229" s="11" t="e">
        <f t="shared" si="6"/>
        <v>#DIV/0!</v>
      </c>
      <c r="J229" s="265">
        <f t="shared" si="7"/>
        <v>0</v>
      </c>
    </row>
    <row r="230" spans="1:10" ht="12.75">
      <c r="A230" s="205" t="s">
        <v>261</v>
      </c>
      <c r="B230" s="10"/>
      <c r="C230" s="10" t="s">
        <v>262</v>
      </c>
      <c r="D230" s="80"/>
      <c r="E230" s="10"/>
      <c r="F230" s="80"/>
      <c r="G230" s="208">
        <v>5800000</v>
      </c>
      <c r="H230" s="63">
        <v>5804481.79</v>
      </c>
      <c r="I230" s="11">
        <f t="shared" si="6"/>
        <v>1.000772722413793</v>
      </c>
      <c r="J230" s="266">
        <f t="shared" si="7"/>
        <v>-4481.790000000037</v>
      </c>
    </row>
    <row r="231" spans="1:10" ht="12.75" hidden="1">
      <c r="A231" s="209" t="s">
        <v>263</v>
      </c>
      <c r="B231" s="97"/>
      <c r="C231" s="97" t="s">
        <v>264</v>
      </c>
      <c r="D231" s="203"/>
      <c r="E231" s="97"/>
      <c r="F231" s="203"/>
      <c r="G231" s="62">
        <v>0</v>
      </c>
      <c r="H231" s="150"/>
      <c r="I231" s="11" t="e">
        <f t="shared" si="6"/>
        <v>#DIV/0!</v>
      </c>
      <c r="J231" s="265">
        <f t="shared" si="7"/>
        <v>0</v>
      </c>
    </row>
    <row r="232" spans="1:10" ht="12.75">
      <c r="A232" s="205" t="s">
        <v>265</v>
      </c>
      <c r="B232" s="10" t="s">
        <v>266</v>
      </c>
      <c r="C232" s="10"/>
      <c r="D232" s="80"/>
      <c r="E232" s="10"/>
      <c r="F232" s="80"/>
      <c r="G232" s="208">
        <v>-2250450</v>
      </c>
      <c r="H232" s="103">
        <v>-2293527.06</v>
      </c>
      <c r="I232" s="11">
        <f t="shared" si="6"/>
        <v>1.0191415316936614</v>
      </c>
      <c r="J232" s="265">
        <f t="shared" si="7"/>
        <v>43077.060000000056</v>
      </c>
    </row>
    <row r="233" spans="1:10" ht="12.75" hidden="1">
      <c r="A233" s="60" t="s">
        <v>267</v>
      </c>
      <c r="B233" s="10"/>
      <c r="C233" s="10" t="s">
        <v>268</v>
      </c>
      <c r="D233" s="80"/>
      <c r="E233" s="10"/>
      <c r="F233" s="10"/>
      <c r="G233" s="62">
        <v>0</v>
      </c>
      <c r="H233" s="63"/>
      <c r="I233" s="11" t="e">
        <f t="shared" si="6"/>
        <v>#DIV/0!</v>
      </c>
      <c r="J233" s="265">
        <f t="shared" si="7"/>
        <v>0</v>
      </c>
    </row>
    <row r="234" spans="1:10" ht="12.75" hidden="1">
      <c r="A234" s="205" t="s">
        <v>269</v>
      </c>
      <c r="B234" s="10"/>
      <c r="C234" s="10" t="s">
        <v>270</v>
      </c>
      <c r="D234" s="80"/>
      <c r="E234" s="10"/>
      <c r="F234" s="10"/>
      <c r="G234" s="62">
        <v>0</v>
      </c>
      <c r="H234" s="63"/>
      <c r="I234" s="11" t="e">
        <f t="shared" si="6"/>
        <v>#DIV/0!</v>
      </c>
      <c r="J234" s="265">
        <f t="shared" si="7"/>
        <v>0</v>
      </c>
    </row>
    <row r="235" spans="1:10" ht="12.75" hidden="1">
      <c r="A235" s="205" t="s">
        <v>271</v>
      </c>
      <c r="B235" s="10"/>
      <c r="C235" s="10" t="s">
        <v>272</v>
      </c>
      <c r="D235" s="80"/>
      <c r="E235" s="10"/>
      <c r="F235" s="10"/>
      <c r="G235" s="62">
        <v>0</v>
      </c>
      <c r="H235" s="63"/>
      <c r="I235" s="11" t="e">
        <f t="shared" si="6"/>
        <v>#DIV/0!</v>
      </c>
      <c r="J235" s="265">
        <f t="shared" si="7"/>
        <v>0</v>
      </c>
    </row>
    <row r="236" spans="1:10" ht="12.75" hidden="1">
      <c r="A236" s="60" t="s">
        <v>273</v>
      </c>
      <c r="B236" s="10"/>
      <c r="C236" s="10" t="s">
        <v>274</v>
      </c>
      <c r="D236" s="80"/>
      <c r="E236" s="10"/>
      <c r="F236" s="10"/>
      <c r="G236" s="62">
        <v>0</v>
      </c>
      <c r="H236" s="63"/>
      <c r="I236" s="11" t="e">
        <f t="shared" si="6"/>
        <v>#DIV/0!</v>
      </c>
      <c r="J236" s="265">
        <f t="shared" si="7"/>
        <v>0</v>
      </c>
    </row>
    <row r="237" spans="1:10" ht="12.75">
      <c r="A237" s="205" t="s">
        <v>275</v>
      </c>
      <c r="B237" s="10"/>
      <c r="C237" s="10" t="s">
        <v>276</v>
      </c>
      <c r="D237" s="80"/>
      <c r="E237" s="10"/>
      <c r="F237" s="10"/>
      <c r="G237" s="62">
        <v>-2037450</v>
      </c>
      <c r="H237" s="63">
        <v>-2037458.9</v>
      </c>
      <c r="I237" s="11">
        <f t="shared" si="6"/>
        <v>1.0000043682053548</v>
      </c>
      <c r="J237" s="265">
        <f t="shared" si="7"/>
        <v>8.899999999906868</v>
      </c>
    </row>
    <row r="238" spans="1:10" ht="12.75" hidden="1">
      <c r="A238" s="205" t="s">
        <v>277</v>
      </c>
      <c r="B238" s="10"/>
      <c r="C238" s="10" t="s">
        <v>278</v>
      </c>
      <c r="D238" s="10"/>
      <c r="E238" s="10"/>
      <c r="F238" s="10"/>
      <c r="G238" s="62">
        <v>0</v>
      </c>
      <c r="H238" s="63"/>
      <c r="I238" s="11" t="e">
        <f t="shared" si="6"/>
        <v>#DIV/0!</v>
      </c>
      <c r="J238" s="265">
        <f t="shared" si="7"/>
        <v>0</v>
      </c>
    </row>
    <row r="239" spans="1:10" ht="13.5" thickBot="1">
      <c r="A239" s="210" t="s">
        <v>279</v>
      </c>
      <c r="B239" s="66"/>
      <c r="C239" s="66" t="s">
        <v>280</v>
      </c>
      <c r="D239" s="66"/>
      <c r="E239" s="66"/>
      <c r="F239" s="66"/>
      <c r="G239" s="94">
        <v>-213000</v>
      </c>
      <c r="H239" s="69">
        <v>-256068.16</v>
      </c>
      <c r="I239" s="11">
        <f t="shared" si="6"/>
        <v>1.2021979342723006</v>
      </c>
      <c r="J239" s="265">
        <f t="shared" si="7"/>
        <v>43068.16</v>
      </c>
    </row>
    <row r="240" spans="1:10" ht="13.5" thickBot="1">
      <c r="A240" s="160">
        <v>1001</v>
      </c>
      <c r="B240" s="125" t="s">
        <v>281</v>
      </c>
      <c r="C240" s="125"/>
      <c r="D240" s="125"/>
      <c r="E240" s="125"/>
      <c r="F240" s="125"/>
      <c r="G240" s="211">
        <v>1458481</v>
      </c>
      <c r="H240" s="212">
        <v>-1528708.55</v>
      </c>
      <c r="I240" s="11">
        <f t="shared" si="6"/>
        <v>-1.0481511586369654</v>
      </c>
      <c r="J240" s="265">
        <f t="shared" si="7"/>
        <v>2987189.55</v>
      </c>
    </row>
    <row r="241" spans="1:10" ht="13.5" thickBot="1">
      <c r="A241" s="124"/>
      <c r="B241" s="125"/>
      <c r="C241" s="125"/>
      <c r="D241" s="125"/>
      <c r="E241" s="125"/>
      <c r="F241" s="125"/>
      <c r="G241" s="213"/>
      <c r="H241" s="129"/>
      <c r="I241" s="9"/>
      <c r="J241" s="265"/>
    </row>
    <row r="242" spans="1:12" ht="13.5" thickBot="1">
      <c r="A242" s="130"/>
      <c r="B242" s="131" t="s">
        <v>282</v>
      </c>
      <c r="C242" s="131"/>
      <c r="D242" s="214"/>
      <c r="E242" s="131"/>
      <c r="F242" s="131"/>
      <c r="G242" s="132">
        <v>136133398.06</v>
      </c>
      <c r="H242" s="133">
        <v>135669799.97</v>
      </c>
      <c r="I242" s="9">
        <f t="shared" si="6"/>
        <v>0.9965945308307395</v>
      </c>
      <c r="J242" s="265">
        <f t="shared" si="7"/>
        <v>463598.0900000036</v>
      </c>
      <c r="K242" s="291"/>
      <c r="L242" s="264"/>
    </row>
    <row r="243" spans="1:14" s="270" customFormat="1" ht="13.5" thickBot="1">
      <c r="A243" s="215" t="s">
        <v>283</v>
      </c>
      <c r="B243" s="57" t="s">
        <v>284</v>
      </c>
      <c r="C243" s="57"/>
      <c r="D243" s="104"/>
      <c r="E243" s="104"/>
      <c r="F243" s="104"/>
      <c r="G243" s="58">
        <v>11618412.76</v>
      </c>
      <c r="H243" s="216">
        <v>11579311.15</v>
      </c>
      <c r="I243" s="9">
        <f t="shared" si="6"/>
        <v>0.9966345136114789</v>
      </c>
      <c r="J243" s="268">
        <f t="shared" si="7"/>
        <v>39101.609999999404</v>
      </c>
      <c r="K243" s="291"/>
      <c r="L243" s="269"/>
      <c r="N243" s="271"/>
    </row>
    <row r="244" spans="1:11" ht="12.75">
      <c r="A244" s="205" t="s">
        <v>285</v>
      </c>
      <c r="B244" s="10" t="s">
        <v>286</v>
      </c>
      <c r="C244" s="10"/>
      <c r="D244" s="12"/>
      <c r="E244" s="12"/>
      <c r="F244" s="12"/>
      <c r="G244" s="62">
        <v>787715</v>
      </c>
      <c r="H244" s="217">
        <v>775088.65</v>
      </c>
      <c r="I244" s="11">
        <f aca="true" t="shared" si="8" ref="I244:I307">H244/G244</f>
        <v>0.9839709158769352</v>
      </c>
      <c r="J244" s="265">
        <f t="shared" si="7"/>
        <v>12626.349999999977</v>
      </c>
      <c r="K244" s="291"/>
    </row>
    <row r="245" spans="1:12" ht="12.75">
      <c r="A245" s="205" t="s">
        <v>287</v>
      </c>
      <c r="B245" s="10" t="s">
        <v>288</v>
      </c>
      <c r="C245" s="10"/>
      <c r="D245" s="12"/>
      <c r="E245" s="12"/>
      <c r="F245" s="12"/>
      <c r="G245" s="62">
        <v>9356697.76</v>
      </c>
      <c r="H245" s="217">
        <v>9345062.26</v>
      </c>
      <c r="I245" s="11">
        <f t="shared" si="8"/>
        <v>0.9987564522977602</v>
      </c>
      <c r="J245" s="265">
        <f t="shared" si="7"/>
        <v>11635.5</v>
      </c>
      <c r="K245" s="291"/>
      <c r="L245" s="264"/>
    </row>
    <row r="246" spans="1:11" ht="12.75" hidden="1">
      <c r="A246" s="205" t="s">
        <v>289</v>
      </c>
      <c r="B246" s="10" t="s">
        <v>290</v>
      </c>
      <c r="C246" s="10"/>
      <c r="D246" s="12"/>
      <c r="E246" s="12"/>
      <c r="F246" s="12"/>
      <c r="G246" s="62">
        <v>0</v>
      </c>
      <c r="H246" s="217"/>
      <c r="I246" s="11" t="e">
        <f t="shared" si="8"/>
        <v>#DIV/0!</v>
      </c>
      <c r="J246" s="265">
        <f t="shared" si="7"/>
        <v>0</v>
      </c>
      <c r="K246" s="291"/>
    </row>
    <row r="247" spans="1:11" ht="12.75">
      <c r="A247" s="218" t="s">
        <v>291</v>
      </c>
      <c r="B247" s="20" t="s">
        <v>212</v>
      </c>
      <c r="C247" s="20"/>
      <c r="D247" s="25"/>
      <c r="E247" s="25"/>
      <c r="F247" s="25"/>
      <c r="G247" s="62">
        <v>0</v>
      </c>
      <c r="H247" s="219"/>
      <c r="I247" s="11"/>
      <c r="J247" s="265">
        <f t="shared" si="7"/>
        <v>0</v>
      </c>
      <c r="K247" s="291"/>
    </row>
    <row r="248" spans="1:11" ht="12.75" hidden="1">
      <c r="A248" s="205" t="s">
        <v>292</v>
      </c>
      <c r="B248" s="10" t="s">
        <v>293</v>
      </c>
      <c r="C248" s="10"/>
      <c r="D248" s="12"/>
      <c r="E248" s="12"/>
      <c r="F248" s="12"/>
      <c r="G248" s="62">
        <v>0</v>
      </c>
      <c r="H248" s="217"/>
      <c r="I248" s="11" t="e">
        <f t="shared" si="8"/>
        <v>#DIV/0!</v>
      </c>
      <c r="J248" s="265">
        <f t="shared" si="7"/>
        <v>0</v>
      </c>
      <c r="K248" s="291"/>
    </row>
    <row r="249" spans="1:11" ht="12.75">
      <c r="A249" s="205" t="s">
        <v>294</v>
      </c>
      <c r="B249" s="10" t="s">
        <v>295</v>
      </c>
      <c r="C249" s="10"/>
      <c r="D249" s="12"/>
      <c r="E249" s="12"/>
      <c r="F249" s="12"/>
      <c r="G249" s="62">
        <v>1314000</v>
      </c>
      <c r="H249" s="220">
        <v>1316147.76</v>
      </c>
      <c r="I249" s="11">
        <f t="shared" si="8"/>
        <v>1.001634520547945</v>
      </c>
      <c r="J249" s="266">
        <f t="shared" si="7"/>
        <v>-2147.7600000000093</v>
      </c>
      <c r="K249" s="293"/>
    </row>
    <row r="250" spans="1:11" ht="13.5" thickBot="1">
      <c r="A250" s="93"/>
      <c r="B250" s="66" t="s">
        <v>296</v>
      </c>
      <c r="C250" s="66"/>
      <c r="D250" s="67"/>
      <c r="E250" s="67"/>
      <c r="F250" s="67"/>
      <c r="G250" s="94">
        <v>160000</v>
      </c>
      <c r="H250" s="221">
        <v>143012.48</v>
      </c>
      <c r="I250" s="11">
        <f t="shared" si="8"/>
        <v>0.8938280000000001</v>
      </c>
      <c r="J250" s="265">
        <f t="shared" si="7"/>
        <v>16987.51999999999</v>
      </c>
      <c r="K250" s="291"/>
    </row>
    <row r="251" spans="1:14" s="270" customFormat="1" ht="13.5" thickBot="1">
      <c r="A251" s="215" t="s">
        <v>297</v>
      </c>
      <c r="B251" s="57" t="s">
        <v>298</v>
      </c>
      <c r="C251" s="57"/>
      <c r="D251" s="104"/>
      <c r="E251" s="104"/>
      <c r="F251" s="104"/>
      <c r="G251" s="156">
        <v>0</v>
      </c>
      <c r="H251" s="222">
        <v>0</v>
      </c>
      <c r="I251" s="9">
        <v>0</v>
      </c>
      <c r="J251" s="268">
        <f t="shared" si="7"/>
        <v>0</v>
      </c>
      <c r="K251" s="291"/>
      <c r="N251" s="271"/>
    </row>
    <row r="252" spans="1:14" s="270" customFormat="1" ht="13.5" thickBot="1">
      <c r="A252" s="215" t="s">
        <v>299</v>
      </c>
      <c r="B252" s="57" t="s">
        <v>300</v>
      </c>
      <c r="C252" s="104"/>
      <c r="D252" s="104"/>
      <c r="E252" s="104"/>
      <c r="F252" s="104"/>
      <c r="G252" s="137">
        <v>5000</v>
      </c>
      <c r="H252" s="223">
        <v>5000</v>
      </c>
      <c r="I252" s="9">
        <f t="shared" si="8"/>
        <v>1</v>
      </c>
      <c r="J252" s="268">
        <f t="shared" si="7"/>
        <v>0</v>
      </c>
      <c r="K252" s="291"/>
      <c r="N252" s="271"/>
    </row>
    <row r="253" spans="1:11" ht="12.75" hidden="1">
      <c r="A253" s="205" t="s">
        <v>301</v>
      </c>
      <c r="B253" s="10" t="s">
        <v>302</v>
      </c>
      <c r="C253" s="12"/>
      <c r="D253" s="12"/>
      <c r="E253" s="12"/>
      <c r="F253" s="12"/>
      <c r="G253" s="224">
        <v>0</v>
      </c>
      <c r="H253" s="217"/>
      <c r="I253" s="9" t="e">
        <f t="shared" si="8"/>
        <v>#DIV/0!</v>
      </c>
      <c r="J253" s="265">
        <f t="shared" si="7"/>
        <v>0</v>
      </c>
      <c r="K253" s="291"/>
    </row>
    <row r="254" spans="1:11" ht="12.75" hidden="1">
      <c r="A254" s="205" t="s">
        <v>303</v>
      </c>
      <c r="B254" s="10" t="s">
        <v>304</v>
      </c>
      <c r="C254" s="12"/>
      <c r="D254" s="12"/>
      <c r="E254" s="12"/>
      <c r="F254" s="12"/>
      <c r="G254" s="62">
        <v>0</v>
      </c>
      <c r="H254" s="217"/>
      <c r="I254" s="9" t="e">
        <f t="shared" si="8"/>
        <v>#DIV/0!</v>
      </c>
      <c r="J254" s="265">
        <f t="shared" si="7"/>
        <v>0</v>
      </c>
      <c r="K254" s="291"/>
    </row>
    <row r="255" spans="1:11" ht="13.5" thickBot="1">
      <c r="A255" s="93"/>
      <c r="B255" s="66" t="s">
        <v>305</v>
      </c>
      <c r="C255" s="67"/>
      <c r="D255" s="67"/>
      <c r="E255" s="67"/>
      <c r="F255" s="67"/>
      <c r="G255" s="94">
        <v>5000</v>
      </c>
      <c r="H255" s="221">
        <v>5000</v>
      </c>
      <c r="I255" s="11">
        <f t="shared" si="8"/>
        <v>1</v>
      </c>
      <c r="J255" s="265">
        <f t="shared" si="7"/>
        <v>0</v>
      </c>
      <c r="K255" s="291"/>
    </row>
    <row r="256" spans="1:14" s="270" customFormat="1" ht="13.5" thickBot="1">
      <c r="A256" s="215" t="s">
        <v>306</v>
      </c>
      <c r="B256" s="57" t="s">
        <v>173</v>
      </c>
      <c r="C256" s="104"/>
      <c r="D256" s="104"/>
      <c r="E256" s="104"/>
      <c r="F256" s="104"/>
      <c r="G256" s="137">
        <v>4451862</v>
      </c>
      <c r="H256" s="216">
        <v>4432476.81</v>
      </c>
      <c r="I256" s="9">
        <f t="shared" si="8"/>
        <v>0.9956455995266699</v>
      </c>
      <c r="J256" s="268">
        <f t="shared" si="7"/>
        <v>19385.19000000041</v>
      </c>
      <c r="K256" s="291"/>
      <c r="L256" s="269"/>
      <c r="N256" s="271"/>
    </row>
    <row r="257" spans="1:11" ht="12.75" hidden="1">
      <c r="A257" s="205" t="s">
        <v>307</v>
      </c>
      <c r="B257" s="10" t="s">
        <v>308</v>
      </c>
      <c r="C257" s="12"/>
      <c r="D257" s="12"/>
      <c r="E257" s="12"/>
      <c r="F257" s="12"/>
      <c r="G257" s="62">
        <v>0</v>
      </c>
      <c r="H257" s="217"/>
      <c r="I257" s="9" t="e">
        <f t="shared" si="8"/>
        <v>#DIV/0!</v>
      </c>
      <c r="J257" s="265">
        <f t="shared" si="7"/>
        <v>0</v>
      </c>
      <c r="K257" s="291"/>
    </row>
    <row r="258" spans="1:11" ht="12.75" hidden="1">
      <c r="A258" s="205" t="s">
        <v>309</v>
      </c>
      <c r="B258" s="10" t="s">
        <v>310</v>
      </c>
      <c r="C258" s="12"/>
      <c r="D258" s="12"/>
      <c r="E258" s="12"/>
      <c r="F258" s="12"/>
      <c r="G258" s="62">
        <v>0</v>
      </c>
      <c r="H258" s="217"/>
      <c r="I258" s="9" t="e">
        <f t="shared" si="8"/>
        <v>#DIV/0!</v>
      </c>
      <c r="J258" s="265">
        <f t="shared" si="7"/>
        <v>0</v>
      </c>
      <c r="K258" s="291"/>
    </row>
    <row r="259" spans="1:11" ht="12.75" hidden="1">
      <c r="A259" s="205" t="s">
        <v>311</v>
      </c>
      <c r="B259" s="10" t="s">
        <v>312</v>
      </c>
      <c r="C259" s="12"/>
      <c r="D259" s="12"/>
      <c r="E259" s="12"/>
      <c r="F259" s="12"/>
      <c r="G259" s="62">
        <v>0</v>
      </c>
      <c r="H259" s="217"/>
      <c r="I259" s="9" t="e">
        <f t="shared" si="8"/>
        <v>#DIV/0!</v>
      </c>
      <c r="J259" s="265">
        <f aca="true" t="shared" si="9" ref="J259:J322">G259-H259</f>
        <v>0</v>
      </c>
      <c r="K259" s="291"/>
    </row>
    <row r="260" spans="1:11" ht="12.75" hidden="1">
      <c r="A260" s="205" t="s">
        <v>313</v>
      </c>
      <c r="B260" s="10" t="s">
        <v>314</v>
      </c>
      <c r="C260" s="12"/>
      <c r="D260" s="12"/>
      <c r="E260" s="12"/>
      <c r="F260" s="12"/>
      <c r="G260" s="62">
        <v>0</v>
      </c>
      <c r="H260" s="217"/>
      <c r="I260" s="9" t="e">
        <f t="shared" si="8"/>
        <v>#DIV/0!</v>
      </c>
      <c r="J260" s="265">
        <f t="shared" si="9"/>
        <v>0</v>
      </c>
      <c r="K260" s="291"/>
    </row>
    <row r="261" spans="1:11" ht="12.75" hidden="1">
      <c r="A261" s="205" t="s">
        <v>315</v>
      </c>
      <c r="B261" s="10" t="s">
        <v>316</v>
      </c>
      <c r="C261" s="12"/>
      <c r="D261" s="12"/>
      <c r="E261" s="12"/>
      <c r="F261" s="12"/>
      <c r="G261" s="62">
        <v>0</v>
      </c>
      <c r="H261" s="217"/>
      <c r="I261" s="9" t="e">
        <f t="shared" si="8"/>
        <v>#DIV/0!</v>
      </c>
      <c r="J261" s="265">
        <f t="shared" si="9"/>
        <v>0</v>
      </c>
      <c r="K261" s="291"/>
    </row>
    <row r="262" spans="1:11" ht="12.75" hidden="1">
      <c r="A262" s="205" t="s">
        <v>317</v>
      </c>
      <c r="B262" s="10" t="s">
        <v>318</v>
      </c>
      <c r="C262" s="12"/>
      <c r="D262" s="12"/>
      <c r="E262" s="12"/>
      <c r="F262" s="12"/>
      <c r="G262" s="62">
        <v>0</v>
      </c>
      <c r="H262" s="217"/>
      <c r="I262" s="9" t="e">
        <f t="shared" si="8"/>
        <v>#DIV/0!</v>
      </c>
      <c r="J262" s="265">
        <f t="shared" si="9"/>
        <v>0</v>
      </c>
      <c r="K262" s="291"/>
    </row>
    <row r="263" spans="1:15" ht="12.75">
      <c r="A263" s="205" t="s">
        <v>319</v>
      </c>
      <c r="B263" s="13" t="s">
        <v>320</v>
      </c>
      <c r="C263" s="12"/>
      <c r="D263" s="12"/>
      <c r="E263" s="12"/>
      <c r="F263" s="12"/>
      <c r="G263" s="62">
        <v>3761957</v>
      </c>
      <c r="H263" s="217">
        <v>3761132.4</v>
      </c>
      <c r="I263" s="11">
        <f t="shared" si="8"/>
        <v>0.999780805575396</v>
      </c>
      <c r="J263" s="267">
        <f t="shared" si="9"/>
        <v>824.6000000000931</v>
      </c>
      <c r="K263" s="293"/>
      <c r="M263" s="247"/>
      <c r="N263" s="272"/>
      <c r="O263" s="247"/>
    </row>
    <row r="264" spans="1:14" ht="12.75">
      <c r="A264" s="205" t="s">
        <v>321</v>
      </c>
      <c r="B264" s="10" t="s">
        <v>322</v>
      </c>
      <c r="C264" s="12"/>
      <c r="D264" s="12"/>
      <c r="E264" s="12"/>
      <c r="F264" s="12"/>
      <c r="G264" s="62">
        <v>100000</v>
      </c>
      <c r="H264" s="217">
        <v>62177.4</v>
      </c>
      <c r="I264" s="11">
        <f t="shared" si="8"/>
        <v>0.621774</v>
      </c>
      <c r="J264" s="265">
        <f t="shared" si="9"/>
        <v>37822.6</v>
      </c>
      <c r="K264" s="291"/>
      <c r="N264" s="272"/>
    </row>
    <row r="265" spans="1:11" ht="12.75" hidden="1">
      <c r="A265" s="205" t="s">
        <v>323</v>
      </c>
      <c r="B265" s="10" t="s">
        <v>324</v>
      </c>
      <c r="C265" s="12"/>
      <c r="D265" s="12"/>
      <c r="E265" s="12"/>
      <c r="F265" s="12"/>
      <c r="G265" s="62">
        <v>0</v>
      </c>
      <c r="H265" s="217"/>
      <c r="I265" s="11" t="e">
        <f t="shared" si="8"/>
        <v>#DIV/0!</v>
      </c>
      <c r="J265" s="265">
        <f t="shared" si="9"/>
        <v>0</v>
      </c>
      <c r="K265" s="291"/>
    </row>
    <row r="266" spans="1:11" ht="12.75" hidden="1">
      <c r="A266" s="205" t="s">
        <v>325</v>
      </c>
      <c r="B266" s="10" t="s">
        <v>326</v>
      </c>
      <c r="C266" s="12"/>
      <c r="D266" s="12"/>
      <c r="E266" s="12"/>
      <c r="F266" s="12"/>
      <c r="G266" s="62">
        <v>0</v>
      </c>
      <c r="H266" s="217"/>
      <c r="I266" s="11" t="e">
        <f t="shared" si="8"/>
        <v>#DIV/0!</v>
      </c>
      <c r="J266" s="265">
        <f t="shared" si="9"/>
        <v>0</v>
      </c>
      <c r="K266" s="291"/>
    </row>
    <row r="267" spans="1:11" ht="12.75" hidden="1">
      <c r="A267" s="205" t="s">
        <v>327</v>
      </c>
      <c r="B267" s="10" t="s">
        <v>328</v>
      </c>
      <c r="C267" s="12"/>
      <c r="D267" s="12"/>
      <c r="E267" s="12"/>
      <c r="F267" s="12"/>
      <c r="G267" s="62">
        <v>0</v>
      </c>
      <c r="H267" s="217"/>
      <c r="I267" s="11" t="e">
        <f t="shared" si="8"/>
        <v>#DIV/0!</v>
      </c>
      <c r="J267" s="265">
        <f t="shared" si="9"/>
        <v>0</v>
      </c>
      <c r="K267" s="291"/>
    </row>
    <row r="268" spans="1:11" ht="12.75" hidden="1">
      <c r="A268" s="205" t="s">
        <v>329</v>
      </c>
      <c r="B268" s="10" t="s">
        <v>330</v>
      </c>
      <c r="C268" s="12"/>
      <c r="D268" s="12"/>
      <c r="E268" s="12"/>
      <c r="F268" s="12"/>
      <c r="G268" s="62">
        <v>0</v>
      </c>
      <c r="H268" s="217"/>
      <c r="I268" s="11" t="e">
        <f t="shared" si="8"/>
        <v>#DIV/0!</v>
      </c>
      <c r="J268" s="265">
        <f t="shared" si="9"/>
        <v>0</v>
      </c>
      <c r="K268" s="291"/>
    </row>
    <row r="269" spans="1:11" ht="12.75" hidden="1">
      <c r="A269" s="205" t="s">
        <v>331</v>
      </c>
      <c r="B269" s="10" t="s">
        <v>332</v>
      </c>
      <c r="C269" s="12"/>
      <c r="D269" s="12"/>
      <c r="E269" s="12"/>
      <c r="F269" s="12"/>
      <c r="G269" s="62">
        <v>0</v>
      </c>
      <c r="H269" s="217"/>
      <c r="I269" s="11" t="e">
        <f t="shared" si="8"/>
        <v>#DIV/0!</v>
      </c>
      <c r="J269" s="265">
        <f t="shared" si="9"/>
        <v>0</v>
      </c>
      <c r="K269" s="291"/>
    </row>
    <row r="270" spans="1:11" ht="12.75">
      <c r="A270" s="205" t="s">
        <v>333</v>
      </c>
      <c r="B270" s="10" t="s">
        <v>174</v>
      </c>
      <c r="C270" s="12"/>
      <c r="D270" s="12"/>
      <c r="E270" s="12"/>
      <c r="F270" s="12"/>
      <c r="G270" s="62">
        <v>339905</v>
      </c>
      <c r="H270" s="217">
        <v>339905</v>
      </c>
      <c r="I270" s="11">
        <f t="shared" si="8"/>
        <v>1</v>
      </c>
      <c r="J270" s="265">
        <f t="shared" si="9"/>
        <v>0</v>
      </c>
      <c r="K270" s="291"/>
    </row>
    <row r="271" spans="1:14" ht="13.5" thickBot="1">
      <c r="A271" s="205" t="s">
        <v>334</v>
      </c>
      <c r="B271" s="10" t="s">
        <v>335</v>
      </c>
      <c r="C271" s="12"/>
      <c r="D271" s="12"/>
      <c r="E271" s="12"/>
      <c r="F271" s="12"/>
      <c r="G271" s="62">
        <v>250000</v>
      </c>
      <c r="H271" s="217">
        <v>269262.01</v>
      </c>
      <c r="I271" s="11">
        <f t="shared" si="8"/>
        <v>1.07704804</v>
      </c>
      <c r="J271" s="266">
        <f t="shared" si="9"/>
        <v>-19262.01000000001</v>
      </c>
      <c r="K271" s="293"/>
      <c r="N271" s="272"/>
    </row>
    <row r="272" spans="1:11" ht="13.5" hidden="1" thickBot="1">
      <c r="A272" s="205" t="s">
        <v>336</v>
      </c>
      <c r="B272" s="10" t="s">
        <v>337</v>
      </c>
      <c r="C272" s="12"/>
      <c r="D272" s="12"/>
      <c r="E272" s="12"/>
      <c r="F272" s="12"/>
      <c r="G272" s="62">
        <v>0</v>
      </c>
      <c r="H272" s="217"/>
      <c r="I272" s="9" t="e">
        <f t="shared" si="8"/>
        <v>#DIV/0!</v>
      </c>
      <c r="J272" s="265">
        <f t="shared" si="9"/>
        <v>0</v>
      </c>
      <c r="K272" s="291"/>
    </row>
    <row r="273" spans="1:11" ht="13.5" hidden="1" thickBot="1">
      <c r="A273" s="60"/>
      <c r="B273" s="10" t="s">
        <v>338</v>
      </c>
      <c r="C273" s="12"/>
      <c r="D273" s="12"/>
      <c r="E273" s="12"/>
      <c r="F273" s="12"/>
      <c r="G273" s="94">
        <v>0</v>
      </c>
      <c r="H273" s="217"/>
      <c r="I273" s="9" t="e">
        <f t="shared" si="8"/>
        <v>#DIV/0!</v>
      </c>
      <c r="J273" s="265">
        <f t="shared" si="9"/>
        <v>0</v>
      </c>
      <c r="K273" s="291"/>
    </row>
    <row r="274" spans="1:14" s="270" customFormat="1" ht="13.5" thickBot="1">
      <c r="A274" s="215" t="s">
        <v>339</v>
      </c>
      <c r="B274" s="57" t="s">
        <v>340</v>
      </c>
      <c r="C274" s="104"/>
      <c r="D274" s="104"/>
      <c r="E274" s="104"/>
      <c r="F274" s="104"/>
      <c r="G274" s="225">
        <v>3550000</v>
      </c>
      <c r="H274" s="223">
        <v>3871287.48</v>
      </c>
      <c r="I274" s="9">
        <f t="shared" si="8"/>
        <v>1.0905035154929577</v>
      </c>
      <c r="J274" s="273">
        <f t="shared" si="9"/>
        <v>-321287.48</v>
      </c>
      <c r="K274" s="293"/>
      <c r="L274" s="269"/>
      <c r="N274" s="271"/>
    </row>
    <row r="275" spans="1:14" ht="12.75">
      <c r="A275" s="205" t="s">
        <v>341</v>
      </c>
      <c r="B275" s="10" t="s">
        <v>342</v>
      </c>
      <c r="C275" s="12"/>
      <c r="D275" s="12"/>
      <c r="E275" s="12"/>
      <c r="F275" s="12"/>
      <c r="G275" s="62">
        <v>500000</v>
      </c>
      <c r="H275" s="217">
        <v>542298.28</v>
      </c>
      <c r="I275" s="11">
        <f t="shared" si="8"/>
        <v>1.08459656</v>
      </c>
      <c r="J275" s="266">
        <f t="shared" si="9"/>
        <v>-42298.28000000003</v>
      </c>
      <c r="K275" s="293"/>
      <c r="N275" s="272"/>
    </row>
    <row r="276" spans="1:11" ht="12.75" hidden="1">
      <c r="A276" s="205" t="s">
        <v>343</v>
      </c>
      <c r="B276" s="10" t="s">
        <v>344</v>
      </c>
      <c r="C276" s="12"/>
      <c r="D276" s="12"/>
      <c r="E276" s="12"/>
      <c r="F276" s="12"/>
      <c r="G276" s="62">
        <v>0</v>
      </c>
      <c r="H276" s="217"/>
      <c r="I276" s="11" t="e">
        <f t="shared" si="8"/>
        <v>#DIV/0!</v>
      </c>
      <c r="J276" s="265">
        <f t="shared" si="9"/>
        <v>0</v>
      </c>
      <c r="K276" s="291"/>
    </row>
    <row r="277" spans="1:11" ht="12.75" hidden="1">
      <c r="A277" s="205" t="s">
        <v>345</v>
      </c>
      <c r="B277" s="10" t="s">
        <v>346</v>
      </c>
      <c r="C277" s="12"/>
      <c r="D277" s="12"/>
      <c r="E277" s="12"/>
      <c r="F277" s="12"/>
      <c r="G277" s="62">
        <v>0</v>
      </c>
      <c r="H277" s="217"/>
      <c r="I277" s="11" t="e">
        <f t="shared" si="8"/>
        <v>#DIV/0!</v>
      </c>
      <c r="J277" s="265">
        <f t="shared" si="9"/>
        <v>0</v>
      </c>
      <c r="K277" s="291"/>
    </row>
    <row r="278" spans="1:14" ht="13.5" thickBot="1">
      <c r="A278" s="205" t="s">
        <v>347</v>
      </c>
      <c r="B278" s="12" t="s">
        <v>348</v>
      </c>
      <c r="C278" s="12"/>
      <c r="D278" s="12"/>
      <c r="E278" s="12"/>
      <c r="F278" s="12"/>
      <c r="G278" s="62">
        <v>3050000</v>
      </c>
      <c r="H278" s="217">
        <v>3328989.2</v>
      </c>
      <c r="I278" s="11">
        <f t="shared" si="8"/>
        <v>1.0914718688524592</v>
      </c>
      <c r="J278" s="266">
        <f t="shared" si="9"/>
        <v>-278989.2000000002</v>
      </c>
      <c r="K278" s="293"/>
      <c r="N278" s="272"/>
    </row>
    <row r="279" spans="1:11" ht="13.5" hidden="1" thickBot="1">
      <c r="A279" s="93"/>
      <c r="B279" s="66" t="s">
        <v>349</v>
      </c>
      <c r="C279" s="67"/>
      <c r="D279" s="67"/>
      <c r="E279" s="67"/>
      <c r="F279" s="67"/>
      <c r="G279" s="94">
        <v>0</v>
      </c>
      <c r="H279" s="221"/>
      <c r="I279" s="9" t="e">
        <f t="shared" si="8"/>
        <v>#DIV/0!</v>
      </c>
      <c r="J279" s="265">
        <f t="shared" si="9"/>
        <v>0</v>
      </c>
      <c r="K279" s="291"/>
    </row>
    <row r="280" spans="1:14" s="270" customFormat="1" ht="13.5" thickBot="1">
      <c r="A280" s="215" t="s">
        <v>350</v>
      </c>
      <c r="B280" s="57" t="s">
        <v>351</v>
      </c>
      <c r="C280" s="104"/>
      <c r="D280" s="104"/>
      <c r="E280" s="104"/>
      <c r="F280" s="104"/>
      <c r="G280" s="225">
        <v>8784610.52</v>
      </c>
      <c r="H280" s="216">
        <v>8773020.82</v>
      </c>
      <c r="I280" s="9">
        <f t="shared" si="8"/>
        <v>0.9986806814060096</v>
      </c>
      <c r="J280" s="274">
        <f t="shared" si="9"/>
        <v>11589.699999999255</v>
      </c>
      <c r="K280" s="293"/>
      <c r="L280" s="269"/>
      <c r="N280" s="271"/>
    </row>
    <row r="281" spans="1:12" ht="12.75">
      <c r="A281" s="205" t="s">
        <v>352</v>
      </c>
      <c r="B281" s="10" t="s">
        <v>353</v>
      </c>
      <c r="C281" s="12"/>
      <c r="D281" s="12"/>
      <c r="E281" s="12"/>
      <c r="F281" s="12"/>
      <c r="G281" s="62">
        <v>1777945.48</v>
      </c>
      <c r="H281" s="217">
        <v>1771633.38</v>
      </c>
      <c r="I281" s="11">
        <f t="shared" si="8"/>
        <v>0.9964497786512553</v>
      </c>
      <c r="J281" s="265">
        <f t="shared" si="9"/>
        <v>6312.100000000093</v>
      </c>
      <c r="K281" s="291"/>
      <c r="L281" s="247"/>
    </row>
    <row r="282" spans="1:14" ht="12.75">
      <c r="A282" s="205" t="s">
        <v>354</v>
      </c>
      <c r="B282" s="10" t="s">
        <v>355</v>
      </c>
      <c r="C282" s="12"/>
      <c r="D282" s="12"/>
      <c r="E282" s="12"/>
      <c r="F282" s="12"/>
      <c r="G282" s="62">
        <v>1142981</v>
      </c>
      <c r="H282" s="217">
        <v>1102967.66</v>
      </c>
      <c r="I282" s="11">
        <f t="shared" si="8"/>
        <v>0.9649921214788346</v>
      </c>
      <c r="J282" s="265">
        <f t="shared" si="9"/>
        <v>40013.340000000084</v>
      </c>
      <c r="K282" s="291"/>
      <c r="N282" s="272"/>
    </row>
    <row r="283" spans="1:11" ht="12.75" hidden="1">
      <c r="A283" s="205" t="s">
        <v>356</v>
      </c>
      <c r="B283" s="10" t="s">
        <v>357</v>
      </c>
      <c r="C283" s="12"/>
      <c r="D283" s="12"/>
      <c r="E283" s="12"/>
      <c r="F283" s="12"/>
      <c r="G283" s="62">
        <v>0</v>
      </c>
      <c r="H283" s="217"/>
      <c r="I283" s="11" t="e">
        <f t="shared" si="8"/>
        <v>#DIV/0!</v>
      </c>
      <c r="J283" s="265">
        <f t="shared" si="9"/>
        <v>0</v>
      </c>
      <c r="K283" s="291"/>
    </row>
    <row r="284" spans="1:14" ht="12.75">
      <c r="A284" s="205" t="s">
        <v>358</v>
      </c>
      <c r="B284" s="10" t="s">
        <v>359</v>
      </c>
      <c r="C284" s="12"/>
      <c r="D284" s="12"/>
      <c r="E284" s="12"/>
      <c r="F284" s="12"/>
      <c r="G284" s="62">
        <v>2444994.52</v>
      </c>
      <c r="H284" s="217">
        <v>2371771.5</v>
      </c>
      <c r="I284" s="11">
        <f t="shared" si="8"/>
        <v>0.9700518674373143</v>
      </c>
      <c r="J284" s="267">
        <f t="shared" si="9"/>
        <v>73223.02000000002</v>
      </c>
      <c r="K284" s="293"/>
      <c r="N284" s="272"/>
    </row>
    <row r="285" spans="1:11" ht="12.75">
      <c r="A285" s="205" t="s">
        <v>360</v>
      </c>
      <c r="B285" s="10" t="s">
        <v>361</v>
      </c>
      <c r="C285" s="12"/>
      <c r="D285" s="12"/>
      <c r="E285" s="12"/>
      <c r="F285" s="12"/>
      <c r="G285" s="62">
        <v>1771250.39</v>
      </c>
      <c r="H285" s="217">
        <v>1894279.83</v>
      </c>
      <c r="I285" s="11">
        <f t="shared" si="8"/>
        <v>1.0694590898579845</v>
      </c>
      <c r="J285" s="266">
        <f t="shared" si="9"/>
        <v>-123029.44000000018</v>
      </c>
      <c r="K285" s="293"/>
    </row>
    <row r="286" spans="1:14" ht="12.75">
      <c r="A286" s="205" t="s">
        <v>362</v>
      </c>
      <c r="B286" s="10" t="s">
        <v>363</v>
      </c>
      <c r="C286" s="12"/>
      <c r="D286" s="12"/>
      <c r="E286" s="12"/>
      <c r="F286" s="12"/>
      <c r="G286" s="62">
        <v>450000</v>
      </c>
      <c r="H286" s="217">
        <v>449849.05</v>
      </c>
      <c r="I286" s="11">
        <f t="shared" si="8"/>
        <v>0.9996645555555556</v>
      </c>
      <c r="J286" s="265">
        <f t="shared" si="9"/>
        <v>150.95000000001164</v>
      </c>
      <c r="K286" s="291"/>
      <c r="N286" s="272"/>
    </row>
    <row r="287" spans="1:11" ht="12.75" hidden="1">
      <c r="A287" s="205" t="s">
        <v>364</v>
      </c>
      <c r="B287" s="10" t="s">
        <v>365</v>
      </c>
      <c r="C287" s="12"/>
      <c r="D287" s="12"/>
      <c r="E287" s="12"/>
      <c r="F287" s="12"/>
      <c r="G287" s="62">
        <v>0</v>
      </c>
      <c r="H287" s="217"/>
      <c r="I287" s="11" t="e">
        <f t="shared" si="8"/>
        <v>#DIV/0!</v>
      </c>
      <c r="J287" s="265">
        <f t="shared" si="9"/>
        <v>0</v>
      </c>
      <c r="K287" s="291"/>
    </row>
    <row r="288" spans="1:11" ht="12.75">
      <c r="A288" s="205" t="s">
        <v>366</v>
      </c>
      <c r="B288" s="10" t="s">
        <v>367</v>
      </c>
      <c r="C288" s="12"/>
      <c r="D288" s="12"/>
      <c r="E288" s="12"/>
      <c r="F288" s="12"/>
      <c r="G288" s="62">
        <v>60000</v>
      </c>
      <c r="H288" s="217">
        <v>46200</v>
      </c>
      <c r="I288" s="11">
        <f t="shared" si="8"/>
        <v>0.77</v>
      </c>
      <c r="J288" s="265">
        <f t="shared" si="9"/>
        <v>13800</v>
      </c>
      <c r="K288" s="291"/>
    </row>
    <row r="289" spans="1:11" ht="13.5" thickBot="1">
      <c r="A289" s="205" t="s">
        <v>368</v>
      </c>
      <c r="B289" s="10" t="s">
        <v>369</v>
      </c>
      <c r="C289" s="12"/>
      <c r="D289" s="12"/>
      <c r="E289" s="12"/>
      <c r="F289" s="12"/>
      <c r="G289" s="62">
        <v>1137439.13</v>
      </c>
      <c r="H289" s="217">
        <v>1136319.4</v>
      </c>
      <c r="I289" s="11">
        <f t="shared" si="8"/>
        <v>0.9990155692990798</v>
      </c>
      <c r="J289" s="265">
        <f t="shared" si="9"/>
        <v>1119.7299999999814</v>
      </c>
      <c r="K289" s="291"/>
    </row>
    <row r="290" spans="1:11" ht="13.5" hidden="1" thickBot="1">
      <c r="A290" s="93"/>
      <c r="B290" s="66" t="s">
        <v>370</v>
      </c>
      <c r="C290" s="67"/>
      <c r="D290" s="67"/>
      <c r="E290" s="67"/>
      <c r="F290" s="67"/>
      <c r="G290" s="94">
        <v>0</v>
      </c>
      <c r="H290" s="221"/>
      <c r="I290" s="9" t="e">
        <f t="shared" si="8"/>
        <v>#DIV/0!</v>
      </c>
      <c r="J290" s="265">
        <f t="shared" si="9"/>
        <v>0</v>
      </c>
      <c r="K290" s="291"/>
    </row>
    <row r="291" spans="1:14" s="270" customFormat="1" ht="13.5" thickBot="1">
      <c r="A291" s="215" t="s">
        <v>371</v>
      </c>
      <c r="B291" s="57" t="s">
        <v>372</v>
      </c>
      <c r="C291" s="104"/>
      <c r="D291" s="104"/>
      <c r="E291" s="104"/>
      <c r="F291" s="104"/>
      <c r="G291" s="225">
        <v>72500</v>
      </c>
      <c r="H291" s="216">
        <v>25997.65</v>
      </c>
      <c r="I291" s="9">
        <f t="shared" si="8"/>
        <v>0.358588275862069</v>
      </c>
      <c r="J291" s="268">
        <f t="shared" si="9"/>
        <v>46502.35</v>
      </c>
      <c r="K291" s="291"/>
      <c r="L291" s="269"/>
      <c r="N291" s="271"/>
    </row>
    <row r="292" spans="1:11" ht="12.75" hidden="1">
      <c r="A292" s="205" t="s">
        <v>373</v>
      </c>
      <c r="B292" s="10" t="s">
        <v>374</v>
      </c>
      <c r="C292" s="12"/>
      <c r="D292" s="12"/>
      <c r="E292" s="12"/>
      <c r="F292" s="12"/>
      <c r="G292" s="62">
        <v>0</v>
      </c>
      <c r="H292" s="217"/>
      <c r="I292" s="9" t="e">
        <f t="shared" si="8"/>
        <v>#DIV/0!</v>
      </c>
      <c r="J292" s="265">
        <f t="shared" si="9"/>
        <v>0</v>
      </c>
      <c r="K292" s="291"/>
    </row>
    <row r="293" spans="1:11" ht="12.75" hidden="1">
      <c r="A293" s="205" t="s">
        <v>375</v>
      </c>
      <c r="B293" s="10" t="s">
        <v>376</v>
      </c>
      <c r="C293" s="12"/>
      <c r="D293" s="12"/>
      <c r="E293" s="12"/>
      <c r="F293" s="12"/>
      <c r="G293" s="62">
        <v>0</v>
      </c>
      <c r="H293" s="217"/>
      <c r="I293" s="9" t="e">
        <f t="shared" si="8"/>
        <v>#DIV/0!</v>
      </c>
      <c r="J293" s="265">
        <f t="shared" si="9"/>
        <v>0</v>
      </c>
      <c r="K293" s="291"/>
    </row>
    <row r="294" spans="1:11" ht="12.75" hidden="1">
      <c r="A294" s="205" t="s">
        <v>377</v>
      </c>
      <c r="B294" s="10" t="s">
        <v>378</v>
      </c>
      <c r="C294" s="12"/>
      <c r="D294" s="12"/>
      <c r="E294" s="12"/>
      <c r="F294" s="12"/>
      <c r="G294" s="62">
        <v>0</v>
      </c>
      <c r="H294" s="217"/>
      <c r="I294" s="9" t="e">
        <f t="shared" si="8"/>
        <v>#DIV/0!</v>
      </c>
      <c r="J294" s="265">
        <f t="shared" si="9"/>
        <v>0</v>
      </c>
      <c r="K294" s="291"/>
    </row>
    <row r="295" spans="1:11" ht="12.75">
      <c r="A295" s="205" t="s">
        <v>379</v>
      </c>
      <c r="B295" s="10" t="s">
        <v>380</v>
      </c>
      <c r="C295" s="12"/>
      <c r="D295" s="12"/>
      <c r="E295" s="12"/>
      <c r="F295" s="12"/>
      <c r="G295" s="62">
        <v>12500</v>
      </c>
      <c r="H295" s="217">
        <v>4830</v>
      </c>
      <c r="I295" s="11">
        <f t="shared" si="8"/>
        <v>0.3864</v>
      </c>
      <c r="J295" s="265">
        <f t="shared" si="9"/>
        <v>7670</v>
      </c>
      <c r="K295" s="291"/>
    </row>
    <row r="296" spans="1:11" ht="13.5" thickBot="1">
      <c r="A296" s="205" t="s">
        <v>381</v>
      </c>
      <c r="B296" s="10" t="s">
        <v>382</v>
      </c>
      <c r="C296" s="12"/>
      <c r="D296" s="12"/>
      <c r="E296" s="12"/>
      <c r="F296" s="12"/>
      <c r="G296" s="62">
        <v>60000</v>
      </c>
      <c r="H296" s="217">
        <v>21167.65</v>
      </c>
      <c r="I296" s="11">
        <f t="shared" si="8"/>
        <v>0.3527941666666667</v>
      </c>
      <c r="J296" s="265">
        <f t="shared" si="9"/>
        <v>38832.35</v>
      </c>
      <c r="K296" s="291"/>
    </row>
    <row r="297" spans="1:11" ht="13.5" hidden="1" thickBot="1">
      <c r="A297" s="93"/>
      <c r="B297" s="66" t="s">
        <v>383</v>
      </c>
      <c r="C297" s="67"/>
      <c r="D297" s="67"/>
      <c r="E297" s="67"/>
      <c r="F297" s="67"/>
      <c r="G297" s="94">
        <v>0</v>
      </c>
      <c r="H297" s="221"/>
      <c r="I297" s="9" t="e">
        <f t="shared" si="8"/>
        <v>#DIV/0!</v>
      </c>
      <c r="J297" s="265">
        <f t="shared" si="9"/>
        <v>0</v>
      </c>
      <c r="K297" s="291"/>
    </row>
    <row r="298" spans="1:14" s="270" customFormat="1" ht="13.5" thickBot="1">
      <c r="A298" s="215" t="s">
        <v>384</v>
      </c>
      <c r="B298" s="57" t="s">
        <v>385</v>
      </c>
      <c r="C298" s="104"/>
      <c r="D298" s="104"/>
      <c r="E298" s="104"/>
      <c r="F298" s="104"/>
      <c r="G298" s="225">
        <v>25777982.4</v>
      </c>
      <c r="H298" s="216">
        <v>26488143.45</v>
      </c>
      <c r="I298" s="9">
        <f t="shared" si="8"/>
        <v>1.0275491323944732</v>
      </c>
      <c r="J298" s="273">
        <f t="shared" si="9"/>
        <v>-710161.0500000007</v>
      </c>
      <c r="K298" s="293"/>
      <c r="L298" s="269"/>
      <c r="N298" s="271"/>
    </row>
    <row r="299" spans="1:11" ht="12.75">
      <c r="A299" s="200" t="s">
        <v>386</v>
      </c>
      <c r="B299" s="72" t="s">
        <v>387</v>
      </c>
      <c r="C299" s="172"/>
      <c r="D299" s="172"/>
      <c r="E299" s="172"/>
      <c r="F299" s="172"/>
      <c r="G299" s="62">
        <v>1364181</v>
      </c>
      <c r="H299" s="226">
        <v>1361191</v>
      </c>
      <c r="I299" s="11">
        <f t="shared" si="8"/>
        <v>0.9978082087347647</v>
      </c>
      <c r="J299" s="265">
        <f t="shared" si="9"/>
        <v>2990</v>
      </c>
      <c r="K299" s="291"/>
    </row>
    <row r="300" spans="1:11" ht="12.75">
      <c r="A300" s="205" t="s">
        <v>388</v>
      </c>
      <c r="B300" s="10" t="s">
        <v>389</v>
      </c>
      <c r="C300" s="12"/>
      <c r="D300" s="12"/>
      <c r="E300" s="12"/>
      <c r="F300" s="12"/>
      <c r="G300" s="62">
        <v>3918169</v>
      </c>
      <c r="H300" s="217">
        <v>3961264.1</v>
      </c>
      <c r="I300" s="11">
        <f t="shared" si="8"/>
        <v>1.010998785402059</v>
      </c>
      <c r="J300" s="266">
        <f t="shared" si="9"/>
        <v>-43095.10000000009</v>
      </c>
      <c r="K300" s="293"/>
    </row>
    <row r="301" spans="1:11" ht="12.75" hidden="1">
      <c r="A301" s="205" t="s">
        <v>390</v>
      </c>
      <c r="B301" s="10" t="s">
        <v>391</v>
      </c>
      <c r="C301" s="12"/>
      <c r="D301" s="12"/>
      <c r="E301" s="12"/>
      <c r="F301" s="12"/>
      <c r="G301" s="62">
        <v>0</v>
      </c>
      <c r="H301" s="217"/>
      <c r="I301" s="11" t="e">
        <f t="shared" si="8"/>
        <v>#DIV/0!</v>
      </c>
      <c r="J301" s="265">
        <f t="shared" si="9"/>
        <v>0</v>
      </c>
      <c r="K301" s="291"/>
    </row>
    <row r="302" spans="1:11" ht="12.75" hidden="1">
      <c r="A302" s="218" t="s">
        <v>392</v>
      </c>
      <c r="B302" s="20" t="s">
        <v>393</v>
      </c>
      <c r="C302" s="25"/>
      <c r="D302" s="25"/>
      <c r="E302" s="25"/>
      <c r="F302" s="25"/>
      <c r="G302" s="62">
        <v>0</v>
      </c>
      <c r="H302" s="227"/>
      <c r="I302" s="11" t="e">
        <f t="shared" si="8"/>
        <v>#DIV/0!</v>
      </c>
      <c r="J302" s="265">
        <f t="shared" si="9"/>
        <v>0</v>
      </c>
      <c r="K302" s="291"/>
    </row>
    <row r="303" spans="1:11" ht="12.75">
      <c r="A303" s="205" t="s">
        <v>394</v>
      </c>
      <c r="B303" s="10" t="s">
        <v>395</v>
      </c>
      <c r="C303" s="12"/>
      <c r="D303" s="12"/>
      <c r="E303" s="12"/>
      <c r="F303" s="12"/>
      <c r="G303" s="62">
        <v>3928111.45</v>
      </c>
      <c r="H303" s="217">
        <v>3851852.41</v>
      </c>
      <c r="I303" s="11">
        <f t="shared" si="8"/>
        <v>0.9805863349422023</v>
      </c>
      <c r="J303" s="265">
        <f t="shared" si="9"/>
        <v>76259.04000000004</v>
      </c>
      <c r="K303" s="291"/>
    </row>
    <row r="304" spans="1:11" ht="12.75">
      <c r="A304" s="205" t="s">
        <v>396</v>
      </c>
      <c r="B304" s="10" t="s">
        <v>397</v>
      </c>
      <c r="C304" s="12"/>
      <c r="D304" s="12"/>
      <c r="E304" s="12"/>
      <c r="F304" s="12"/>
      <c r="G304" s="62">
        <v>1035222</v>
      </c>
      <c r="H304" s="217">
        <v>1035112</v>
      </c>
      <c r="I304" s="11">
        <f t="shared" si="8"/>
        <v>0.999893742598206</v>
      </c>
      <c r="J304" s="265">
        <f t="shared" si="9"/>
        <v>110</v>
      </c>
      <c r="K304" s="291"/>
    </row>
    <row r="305" spans="1:11" ht="12.75" hidden="1">
      <c r="A305" s="218" t="s">
        <v>398</v>
      </c>
      <c r="B305" s="20" t="s">
        <v>399</v>
      </c>
      <c r="C305" s="25"/>
      <c r="D305" s="25"/>
      <c r="E305" s="25"/>
      <c r="F305" s="25"/>
      <c r="G305" s="62">
        <v>0</v>
      </c>
      <c r="H305" s="227"/>
      <c r="I305" s="11" t="e">
        <f t="shared" si="8"/>
        <v>#DIV/0!</v>
      </c>
      <c r="J305" s="265">
        <f t="shared" si="9"/>
        <v>0</v>
      </c>
      <c r="K305" s="291"/>
    </row>
    <row r="306" spans="1:11" ht="12.75" hidden="1">
      <c r="A306" s="205" t="s">
        <v>400</v>
      </c>
      <c r="B306" s="10" t="s">
        <v>401</v>
      </c>
      <c r="C306" s="12"/>
      <c r="D306" s="12"/>
      <c r="E306" s="12"/>
      <c r="F306" s="12"/>
      <c r="G306" s="62">
        <v>0</v>
      </c>
      <c r="H306" s="217"/>
      <c r="I306" s="11" t="e">
        <f t="shared" si="8"/>
        <v>#DIV/0!</v>
      </c>
      <c r="J306" s="265">
        <f t="shared" si="9"/>
        <v>0</v>
      </c>
      <c r="K306" s="291"/>
    </row>
    <row r="307" spans="1:11" ht="12.75">
      <c r="A307" s="205" t="s">
        <v>402</v>
      </c>
      <c r="B307" s="10" t="s">
        <v>403</v>
      </c>
      <c r="C307" s="12"/>
      <c r="D307" s="12"/>
      <c r="E307" s="12"/>
      <c r="F307" s="12"/>
      <c r="G307" s="62">
        <v>175000</v>
      </c>
      <c r="H307" s="217">
        <v>174311</v>
      </c>
      <c r="I307" s="11">
        <f t="shared" si="8"/>
        <v>0.9960628571428571</v>
      </c>
      <c r="J307" s="265">
        <f t="shared" si="9"/>
        <v>689</v>
      </c>
      <c r="K307" s="291"/>
    </row>
    <row r="308" spans="1:11" ht="12.75">
      <c r="A308" s="205" t="s">
        <v>404</v>
      </c>
      <c r="B308" s="10" t="s">
        <v>405</v>
      </c>
      <c r="C308" s="12"/>
      <c r="D308" s="12"/>
      <c r="E308" s="12"/>
      <c r="F308" s="12"/>
      <c r="G308" s="62">
        <v>3662912.7</v>
      </c>
      <c r="H308" s="217">
        <v>3512617.25</v>
      </c>
      <c r="I308" s="11">
        <f aca="true" t="shared" si="10" ref="I308:I355">H308/G308</f>
        <v>0.9589683232144735</v>
      </c>
      <c r="J308" s="265">
        <f t="shared" si="9"/>
        <v>150295.4500000002</v>
      </c>
      <c r="K308" s="291"/>
    </row>
    <row r="309" spans="1:11" ht="12.75">
      <c r="A309" s="205" t="s">
        <v>406</v>
      </c>
      <c r="B309" s="10" t="s">
        <v>407</v>
      </c>
      <c r="C309" s="12"/>
      <c r="D309" s="12"/>
      <c r="E309" s="12"/>
      <c r="F309" s="12"/>
      <c r="G309" s="62">
        <v>6788301.61</v>
      </c>
      <c r="H309" s="217">
        <v>7496079.36</v>
      </c>
      <c r="I309" s="11">
        <f t="shared" si="10"/>
        <v>1.104264334536544</v>
      </c>
      <c r="J309" s="266">
        <f t="shared" si="9"/>
        <v>-707777.75</v>
      </c>
      <c r="K309" s="293"/>
    </row>
    <row r="310" spans="1:11" ht="12.75">
      <c r="A310" s="205" t="s">
        <v>408</v>
      </c>
      <c r="B310" s="10" t="s">
        <v>409</v>
      </c>
      <c r="C310" s="12"/>
      <c r="D310" s="12"/>
      <c r="E310" s="12"/>
      <c r="F310" s="12"/>
      <c r="G310" s="62">
        <v>2271460.64</v>
      </c>
      <c r="H310" s="217">
        <v>2191441.99</v>
      </c>
      <c r="I310" s="11">
        <f t="shared" si="10"/>
        <v>0.9647721608770646</v>
      </c>
      <c r="J310" s="265">
        <f t="shared" si="9"/>
        <v>80018.6499999999</v>
      </c>
      <c r="K310" s="291"/>
    </row>
    <row r="311" spans="1:11" ht="12.75" hidden="1">
      <c r="A311" s="205" t="s">
        <v>410</v>
      </c>
      <c r="B311" s="10" t="s">
        <v>411</v>
      </c>
      <c r="C311" s="12"/>
      <c r="D311" s="12"/>
      <c r="E311" s="12"/>
      <c r="F311" s="12"/>
      <c r="G311" s="62">
        <v>0</v>
      </c>
      <c r="H311" s="217"/>
      <c r="I311" s="11" t="e">
        <f t="shared" si="10"/>
        <v>#DIV/0!</v>
      </c>
      <c r="J311" s="265">
        <f t="shared" si="9"/>
        <v>0</v>
      </c>
      <c r="K311" s="291"/>
    </row>
    <row r="312" spans="1:11" ht="12.75" hidden="1">
      <c r="A312" s="205" t="s">
        <v>412</v>
      </c>
      <c r="B312" s="10" t="s">
        <v>413</v>
      </c>
      <c r="C312" s="12"/>
      <c r="D312" s="12"/>
      <c r="E312" s="12"/>
      <c r="F312" s="12"/>
      <c r="G312" s="62">
        <v>0</v>
      </c>
      <c r="H312" s="217"/>
      <c r="I312" s="11" t="e">
        <f t="shared" si="10"/>
        <v>#DIV/0!</v>
      </c>
      <c r="J312" s="265">
        <f t="shared" si="9"/>
        <v>0</v>
      </c>
      <c r="K312" s="291"/>
    </row>
    <row r="313" spans="1:11" ht="12.75" hidden="1">
      <c r="A313" s="205" t="s">
        <v>414</v>
      </c>
      <c r="B313" s="10" t="s">
        <v>415</v>
      </c>
      <c r="C313" s="12"/>
      <c r="D313" s="12"/>
      <c r="E313" s="12"/>
      <c r="F313" s="12"/>
      <c r="G313" s="62">
        <v>0</v>
      </c>
      <c r="H313" s="217"/>
      <c r="I313" s="11" t="e">
        <f t="shared" si="10"/>
        <v>#DIV/0!</v>
      </c>
      <c r="J313" s="265">
        <f t="shared" si="9"/>
        <v>0</v>
      </c>
      <c r="K313" s="291"/>
    </row>
    <row r="314" spans="1:11" ht="12.75" hidden="1">
      <c r="A314" s="205" t="s">
        <v>416</v>
      </c>
      <c r="B314" s="10" t="s">
        <v>417</v>
      </c>
      <c r="C314" s="12"/>
      <c r="D314" s="12"/>
      <c r="E314" s="12"/>
      <c r="F314" s="12"/>
      <c r="G314" s="62">
        <v>0</v>
      </c>
      <c r="H314" s="217"/>
      <c r="I314" s="11" t="e">
        <f t="shared" si="10"/>
        <v>#DIV/0!</v>
      </c>
      <c r="J314" s="265">
        <f t="shared" si="9"/>
        <v>0</v>
      </c>
      <c r="K314" s="291"/>
    </row>
    <row r="315" spans="1:14" ht="12.75">
      <c r="A315" s="205" t="s">
        <v>418</v>
      </c>
      <c r="B315" s="10" t="s">
        <v>419</v>
      </c>
      <c r="C315" s="12"/>
      <c r="D315" s="12"/>
      <c r="E315" s="12"/>
      <c r="F315" s="12"/>
      <c r="G315" s="62">
        <v>2195224</v>
      </c>
      <c r="H315" s="217">
        <v>2472374.34</v>
      </c>
      <c r="I315" s="11">
        <f t="shared" si="10"/>
        <v>1.126251507818792</v>
      </c>
      <c r="J315" s="266">
        <f t="shared" si="9"/>
        <v>-277150.33999999985</v>
      </c>
      <c r="K315" s="293"/>
      <c r="M315" s="250"/>
      <c r="N315" s="272"/>
    </row>
    <row r="316" spans="1:11" ht="12.75">
      <c r="A316" s="205" t="s">
        <v>420</v>
      </c>
      <c r="B316" s="10" t="s">
        <v>421</v>
      </c>
      <c r="C316" s="12"/>
      <c r="D316" s="12"/>
      <c r="E316" s="12"/>
      <c r="F316" s="12"/>
      <c r="G316" s="62">
        <v>368600</v>
      </c>
      <c r="H316" s="217">
        <v>361100</v>
      </c>
      <c r="I316" s="11">
        <f t="shared" si="10"/>
        <v>0.9796527400976669</v>
      </c>
      <c r="J316" s="265">
        <f t="shared" si="9"/>
        <v>7500</v>
      </c>
      <c r="K316" s="291"/>
    </row>
    <row r="317" spans="1:11" ht="12.75" hidden="1">
      <c r="A317" s="205" t="s">
        <v>422</v>
      </c>
      <c r="B317" s="10" t="s">
        <v>423</v>
      </c>
      <c r="C317" s="12"/>
      <c r="D317" s="12"/>
      <c r="E317" s="12"/>
      <c r="F317" s="12"/>
      <c r="G317" s="62">
        <v>0</v>
      </c>
      <c r="H317" s="217"/>
      <c r="I317" s="11" t="e">
        <f t="shared" si="10"/>
        <v>#DIV/0!</v>
      </c>
      <c r="J317" s="265">
        <f t="shared" si="9"/>
        <v>0</v>
      </c>
      <c r="K317" s="291"/>
    </row>
    <row r="318" spans="1:11" ht="12.75" hidden="1">
      <c r="A318" s="205" t="s">
        <v>424</v>
      </c>
      <c r="B318" s="10" t="s">
        <v>425</v>
      </c>
      <c r="C318" s="12"/>
      <c r="D318" s="12"/>
      <c r="E318" s="12"/>
      <c r="F318" s="12"/>
      <c r="G318" s="62">
        <v>0</v>
      </c>
      <c r="H318" s="217"/>
      <c r="I318" s="11" t="e">
        <f t="shared" si="10"/>
        <v>#DIV/0!</v>
      </c>
      <c r="J318" s="265">
        <f t="shared" si="9"/>
        <v>0</v>
      </c>
      <c r="K318" s="291"/>
    </row>
    <row r="319" spans="1:11" ht="12.75" hidden="1">
      <c r="A319" s="218" t="s">
        <v>426</v>
      </c>
      <c r="B319" s="20" t="s">
        <v>427</v>
      </c>
      <c r="C319" s="25"/>
      <c r="D319" s="25"/>
      <c r="E319" s="25"/>
      <c r="F319" s="25"/>
      <c r="G319" s="62">
        <v>0</v>
      </c>
      <c r="H319" s="227"/>
      <c r="I319" s="11" t="e">
        <f t="shared" si="10"/>
        <v>#DIV/0!</v>
      </c>
      <c r="J319" s="265">
        <f t="shared" si="9"/>
        <v>0</v>
      </c>
      <c r="K319" s="291"/>
    </row>
    <row r="320" spans="1:11" ht="12.75" hidden="1">
      <c r="A320" s="205" t="s">
        <v>428</v>
      </c>
      <c r="B320" s="10" t="s">
        <v>429</v>
      </c>
      <c r="C320" s="12"/>
      <c r="D320" s="12"/>
      <c r="E320" s="12"/>
      <c r="F320" s="12"/>
      <c r="G320" s="62">
        <v>0</v>
      </c>
      <c r="H320" s="217"/>
      <c r="I320" s="11" t="e">
        <f t="shared" si="10"/>
        <v>#DIV/0!</v>
      </c>
      <c r="J320" s="265">
        <f t="shared" si="9"/>
        <v>0</v>
      </c>
      <c r="K320" s="291"/>
    </row>
    <row r="321" spans="1:11" ht="13.5" thickBot="1">
      <c r="A321" s="205" t="s">
        <v>430</v>
      </c>
      <c r="B321" s="10" t="s">
        <v>431</v>
      </c>
      <c r="C321" s="12"/>
      <c r="D321" s="12"/>
      <c r="E321" s="12"/>
      <c r="F321" s="12"/>
      <c r="G321" s="62">
        <v>70800</v>
      </c>
      <c r="H321" s="217">
        <v>70800</v>
      </c>
      <c r="I321" s="11">
        <f t="shared" si="10"/>
        <v>1</v>
      </c>
      <c r="J321" s="265">
        <f t="shared" si="9"/>
        <v>0</v>
      </c>
      <c r="K321" s="291"/>
    </row>
    <row r="322" spans="1:11" ht="13.5" hidden="1" thickBot="1">
      <c r="A322" s="205" t="s">
        <v>432</v>
      </c>
      <c r="B322" s="10" t="s">
        <v>433</v>
      </c>
      <c r="C322" s="12"/>
      <c r="D322" s="12"/>
      <c r="E322" s="12"/>
      <c r="F322" s="12"/>
      <c r="G322" s="62">
        <v>0</v>
      </c>
      <c r="H322" s="217"/>
      <c r="I322" s="9" t="e">
        <f t="shared" si="10"/>
        <v>#DIV/0!</v>
      </c>
      <c r="J322" s="265">
        <f t="shared" si="9"/>
        <v>0</v>
      </c>
      <c r="K322" s="291"/>
    </row>
    <row r="323" spans="1:11" ht="13.5" hidden="1" thickBot="1">
      <c r="A323" s="93"/>
      <c r="B323" s="66" t="s">
        <v>434</v>
      </c>
      <c r="C323" s="67"/>
      <c r="D323" s="67"/>
      <c r="E323" s="67"/>
      <c r="F323" s="67"/>
      <c r="G323" s="94">
        <v>0</v>
      </c>
      <c r="H323" s="221"/>
      <c r="I323" s="9" t="e">
        <f t="shared" si="10"/>
        <v>#DIV/0!</v>
      </c>
      <c r="J323" s="265">
        <f aca="true" t="shared" si="11" ref="J323:J355">G323-H323</f>
        <v>0</v>
      </c>
      <c r="K323" s="291"/>
    </row>
    <row r="324" spans="1:14" s="270" customFormat="1" ht="13.5" thickBot="1">
      <c r="A324" s="215" t="s">
        <v>435</v>
      </c>
      <c r="B324" s="57" t="s">
        <v>436</v>
      </c>
      <c r="C324" s="104"/>
      <c r="D324" s="104"/>
      <c r="E324" s="104"/>
      <c r="F324" s="104"/>
      <c r="G324" s="225">
        <v>72175821.24</v>
      </c>
      <c r="H324" s="223">
        <v>72407178.54</v>
      </c>
      <c r="I324" s="9">
        <f t="shared" si="10"/>
        <v>1.0032054682028584</v>
      </c>
      <c r="J324" s="273">
        <f t="shared" si="11"/>
        <v>-231357.30000001192</v>
      </c>
      <c r="K324" s="293"/>
      <c r="L324" s="269"/>
      <c r="N324" s="271"/>
    </row>
    <row r="325" spans="1:11" ht="12.75">
      <c r="A325" s="205" t="s">
        <v>437</v>
      </c>
      <c r="B325" s="10" t="s">
        <v>438</v>
      </c>
      <c r="C325" s="12"/>
      <c r="D325" s="12"/>
      <c r="E325" s="12"/>
      <c r="F325" s="12"/>
      <c r="G325" s="62">
        <v>14638848.6</v>
      </c>
      <c r="H325" s="217">
        <v>14591352.51</v>
      </c>
      <c r="I325" s="11">
        <f t="shared" si="10"/>
        <v>0.996755476383573</v>
      </c>
      <c r="J325" s="267">
        <f t="shared" si="11"/>
        <v>47496.08999999985</v>
      </c>
      <c r="K325" s="293"/>
    </row>
    <row r="326" spans="1:11" ht="12.75" hidden="1">
      <c r="A326" s="218" t="s">
        <v>439</v>
      </c>
      <c r="B326" s="20" t="s">
        <v>440</v>
      </c>
      <c r="C326" s="25"/>
      <c r="D326" s="25"/>
      <c r="E326" s="25"/>
      <c r="F326" s="25"/>
      <c r="G326" s="62">
        <v>0</v>
      </c>
      <c r="H326" s="227"/>
      <c r="I326" s="11" t="e">
        <f t="shared" si="10"/>
        <v>#DIV/0!</v>
      </c>
      <c r="J326" s="265">
        <f t="shared" si="11"/>
        <v>0</v>
      </c>
      <c r="K326" s="291"/>
    </row>
    <row r="327" spans="1:11" ht="12.75">
      <c r="A327" s="218" t="s">
        <v>441</v>
      </c>
      <c r="B327" s="20" t="s">
        <v>442</v>
      </c>
      <c r="C327" s="25"/>
      <c r="D327" s="25"/>
      <c r="E327" s="25"/>
      <c r="F327" s="25"/>
      <c r="G327" s="62">
        <v>4697404.75</v>
      </c>
      <c r="H327" s="227">
        <v>4949638.12</v>
      </c>
      <c r="I327" s="11">
        <f t="shared" si="10"/>
        <v>1.0536963245502744</v>
      </c>
      <c r="J327" s="266">
        <f t="shared" si="11"/>
        <v>-252233.3700000001</v>
      </c>
      <c r="K327" s="293"/>
    </row>
    <row r="328" spans="1:11" ht="12.75" hidden="1">
      <c r="A328" s="218" t="s">
        <v>443</v>
      </c>
      <c r="B328" s="20" t="s">
        <v>444</v>
      </c>
      <c r="C328" s="25"/>
      <c r="D328" s="25"/>
      <c r="E328" s="25"/>
      <c r="F328" s="25"/>
      <c r="G328" s="62">
        <v>0</v>
      </c>
      <c r="H328" s="227"/>
      <c r="I328" s="11" t="e">
        <f t="shared" si="10"/>
        <v>#DIV/0!</v>
      </c>
      <c r="J328" s="265">
        <f t="shared" si="11"/>
        <v>0</v>
      </c>
      <c r="K328" s="291"/>
    </row>
    <row r="329" spans="1:11" ht="12.75">
      <c r="A329" s="218" t="s">
        <v>445</v>
      </c>
      <c r="B329" s="20" t="s">
        <v>446</v>
      </c>
      <c r="C329" s="25"/>
      <c r="D329" s="25"/>
      <c r="E329" s="25"/>
      <c r="F329" s="25"/>
      <c r="G329" s="62">
        <v>49336516.74</v>
      </c>
      <c r="H329" s="227">
        <v>49336306.97</v>
      </c>
      <c r="I329" s="11">
        <f t="shared" si="10"/>
        <v>0.999995748179769</v>
      </c>
      <c r="J329" s="267">
        <f t="shared" si="11"/>
        <v>209.77000000327826</v>
      </c>
      <c r="K329" s="293"/>
    </row>
    <row r="330" spans="1:11" ht="12.75">
      <c r="A330" s="205" t="s">
        <v>447</v>
      </c>
      <c r="B330" s="10" t="s">
        <v>448</v>
      </c>
      <c r="C330" s="12"/>
      <c r="D330" s="12"/>
      <c r="E330" s="12"/>
      <c r="F330" s="12"/>
      <c r="G330" s="62">
        <v>2262195.15</v>
      </c>
      <c r="H330" s="217">
        <v>2292414.28</v>
      </c>
      <c r="I330" s="11">
        <f t="shared" si="10"/>
        <v>1.0133583214516217</v>
      </c>
      <c r="J330" s="266">
        <f t="shared" si="11"/>
        <v>-30219.12999999989</v>
      </c>
      <c r="K330" s="293"/>
    </row>
    <row r="331" spans="1:11" ht="12.75" hidden="1">
      <c r="A331" s="205" t="s">
        <v>449</v>
      </c>
      <c r="B331" s="10" t="s">
        <v>450</v>
      </c>
      <c r="C331" s="12"/>
      <c r="D331" s="12"/>
      <c r="E331" s="12"/>
      <c r="F331" s="12"/>
      <c r="G331" s="62">
        <v>0</v>
      </c>
      <c r="H331" s="217"/>
      <c r="I331" s="11" t="e">
        <f t="shared" si="10"/>
        <v>#DIV/0!</v>
      </c>
      <c r="J331" s="265">
        <f t="shared" si="11"/>
        <v>0</v>
      </c>
      <c r="K331" s="291"/>
    </row>
    <row r="332" spans="1:11" ht="12.75">
      <c r="A332" s="205" t="s">
        <v>451</v>
      </c>
      <c r="B332" s="10" t="s">
        <v>452</v>
      </c>
      <c r="C332" s="12"/>
      <c r="D332" s="12"/>
      <c r="E332" s="12"/>
      <c r="F332" s="12"/>
      <c r="G332" s="62">
        <v>64000</v>
      </c>
      <c r="H332" s="217">
        <v>11000</v>
      </c>
      <c r="I332" s="11">
        <f t="shared" si="10"/>
        <v>0.171875</v>
      </c>
      <c r="J332" s="265">
        <f t="shared" si="11"/>
        <v>53000</v>
      </c>
      <c r="K332" s="291"/>
    </row>
    <row r="333" spans="1:11" ht="12.75" hidden="1">
      <c r="A333" s="205" t="s">
        <v>453</v>
      </c>
      <c r="B333" s="10" t="s">
        <v>454</v>
      </c>
      <c r="C333" s="12"/>
      <c r="D333" s="12"/>
      <c r="E333" s="12"/>
      <c r="F333" s="12"/>
      <c r="G333" s="62">
        <v>0</v>
      </c>
      <c r="H333" s="217"/>
      <c r="I333" s="11" t="e">
        <f t="shared" si="10"/>
        <v>#DIV/0!</v>
      </c>
      <c r="J333" s="265">
        <f t="shared" si="11"/>
        <v>0</v>
      </c>
      <c r="K333" s="291"/>
    </row>
    <row r="334" spans="1:11" ht="12.75">
      <c r="A334" s="205" t="s">
        <v>455</v>
      </c>
      <c r="B334" s="10" t="s">
        <v>456</v>
      </c>
      <c r="C334" s="12"/>
      <c r="D334" s="12"/>
      <c r="E334" s="12"/>
      <c r="F334" s="12"/>
      <c r="G334" s="62">
        <v>15000</v>
      </c>
      <c r="H334" s="217">
        <v>14000</v>
      </c>
      <c r="I334" s="11">
        <f t="shared" si="10"/>
        <v>0.9333333333333333</v>
      </c>
      <c r="J334" s="265">
        <f t="shared" si="11"/>
        <v>1000</v>
      </c>
      <c r="K334" s="291"/>
    </row>
    <row r="335" spans="1:11" ht="12.75">
      <c r="A335" s="218" t="s">
        <v>457</v>
      </c>
      <c r="B335" s="25" t="s">
        <v>458</v>
      </c>
      <c r="C335" s="25"/>
      <c r="D335" s="25"/>
      <c r="E335" s="25"/>
      <c r="F335" s="25"/>
      <c r="G335" s="62">
        <v>66000</v>
      </c>
      <c r="H335" s="227">
        <v>57978.15</v>
      </c>
      <c r="I335" s="11">
        <f t="shared" si="10"/>
        <v>0.8784568181818182</v>
      </c>
      <c r="J335" s="265">
        <f t="shared" si="11"/>
        <v>8021.8499999999985</v>
      </c>
      <c r="K335" s="291"/>
    </row>
    <row r="336" spans="1:11" ht="13.5" thickBot="1">
      <c r="A336" s="205" t="s">
        <v>459</v>
      </c>
      <c r="B336" s="10" t="s">
        <v>460</v>
      </c>
      <c r="C336" s="12"/>
      <c r="D336" s="12"/>
      <c r="E336" s="12"/>
      <c r="F336" s="12"/>
      <c r="G336" s="62">
        <v>1095856</v>
      </c>
      <c r="H336" s="217">
        <v>1154488.51</v>
      </c>
      <c r="I336" s="11">
        <f t="shared" si="10"/>
        <v>1.0535038453957455</v>
      </c>
      <c r="J336" s="266">
        <f t="shared" si="11"/>
        <v>-58632.51000000001</v>
      </c>
      <c r="K336" s="291"/>
    </row>
    <row r="337" spans="1:11" ht="13.5" hidden="1" thickBot="1">
      <c r="A337" s="210"/>
      <c r="B337" s="66" t="s">
        <v>461</v>
      </c>
      <c r="C337" s="67"/>
      <c r="D337" s="67"/>
      <c r="E337" s="67"/>
      <c r="F337" s="67"/>
      <c r="G337" s="94">
        <v>0</v>
      </c>
      <c r="H337" s="221"/>
      <c r="I337" s="9" t="e">
        <f t="shared" si="10"/>
        <v>#DIV/0!</v>
      </c>
      <c r="J337" s="265">
        <f t="shared" si="11"/>
        <v>0</v>
      </c>
      <c r="K337" s="291"/>
    </row>
    <row r="338" spans="1:12" ht="13.5" thickBot="1">
      <c r="A338" s="215" t="s">
        <v>462</v>
      </c>
      <c r="B338" s="57" t="s">
        <v>463</v>
      </c>
      <c r="C338" s="127"/>
      <c r="D338" s="127"/>
      <c r="E338" s="127"/>
      <c r="F338" s="127"/>
      <c r="G338" s="225">
        <v>9697209.14</v>
      </c>
      <c r="H338" s="228">
        <v>8087384.07</v>
      </c>
      <c r="I338" s="9">
        <f t="shared" si="10"/>
        <v>0.8339908888466027</v>
      </c>
      <c r="J338" s="265">
        <f t="shared" si="11"/>
        <v>1609825.0700000003</v>
      </c>
      <c r="K338" s="291"/>
      <c r="L338" s="264"/>
    </row>
    <row r="339" spans="1:11" ht="12.75" hidden="1">
      <c r="A339" s="218" t="s">
        <v>464</v>
      </c>
      <c r="B339" s="20" t="s">
        <v>465</v>
      </c>
      <c r="C339" s="25"/>
      <c r="D339" s="25"/>
      <c r="E339" s="25"/>
      <c r="F339" s="25"/>
      <c r="G339" s="62">
        <v>0</v>
      </c>
      <c r="H339" s="227">
        <v>0</v>
      </c>
      <c r="I339" s="9" t="e">
        <f t="shared" si="10"/>
        <v>#DIV/0!</v>
      </c>
      <c r="J339" s="265">
        <f t="shared" si="11"/>
        <v>0</v>
      </c>
      <c r="K339" s="291"/>
    </row>
    <row r="340" spans="1:11" ht="12.75" hidden="1">
      <c r="A340" s="205" t="s">
        <v>466</v>
      </c>
      <c r="B340" s="10" t="s">
        <v>467</v>
      </c>
      <c r="C340" s="12"/>
      <c r="D340" s="12"/>
      <c r="E340" s="12"/>
      <c r="F340" s="12"/>
      <c r="G340" s="62">
        <v>0</v>
      </c>
      <c r="H340" s="217"/>
      <c r="I340" s="9" t="e">
        <f t="shared" si="10"/>
        <v>#DIV/0!</v>
      </c>
      <c r="J340" s="265">
        <f t="shared" si="11"/>
        <v>0</v>
      </c>
      <c r="K340" s="291"/>
    </row>
    <row r="341" spans="1:11" ht="12.75">
      <c r="A341" s="200" t="s">
        <v>468</v>
      </c>
      <c r="B341" s="72" t="s">
        <v>469</v>
      </c>
      <c r="C341" s="172"/>
      <c r="D341" s="172"/>
      <c r="E341" s="172"/>
      <c r="F341" s="172"/>
      <c r="G341" s="224">
        <v>206000</v>
      </c>
      <c r="H341" s="226">
        <v>172985.25</v>
      </c>
      <c r="I341" s="11">
        <f t="shared" si="10"/>
        <v>0.8397342233009709</v>
      </c>
      <c r="J341" s="265">
        <f t="shared" si="11"/>
        <v>33014.75</v>
      </c>
      <c r="K341" s="291"/>
    </row>
    <row r="342" spans="1:11" ht="12.75">
      <c r="A342" s="205" t="s">
        <v>470</v>
      </c>
      <c r="B342" s="10" t="s">
        <v>471</v>
      </c>
      <c r="C342" s="12"/>
      <c r="D342" s="12"/>
      <c r="E342" s="12"/>
      <c r="F342" s="12"/>
      <c r="G342" s="62">
        <v>3103141.14</v>
      </c>
      <c r="H342" s="217">
        <v>3082484.72</v>
      </c>
      <c r="I342" s="11">
        <f t="shared" si="10"/>
        <v>0.9933433836657524</v>
      </c>
      <c r="J342" s="265">
        <f t="shared" si="11"/>
        <v>20656.419999999925</v>
      </c>
      <c r="K342" s="291"/>
    </row>
    <row r="343" spans="1:11" ht="12.75">
      <c r="A343" s="205" t="s">
        <v>472</v>
      </c>
      <c r="B343" s="10" t="s">
        <v>473</v>
      </c>
      <c r="C343" s="12"/>
      <c r="D343" s="12"/>
      <c r="E343" s="12"/>
      <c r="F343" s="12"/>
      <c r="G343" s="62">
        <v>979508</v>
      </c>
      <c r="H343" s="217">
        <v>978202.5</v>
      </c>
      <c r="I343" s="11">
        <f t="shared" si="10"/>
        <v>0.9986671880168411</v>
      </c>
      <c r="J343" s="265">
        <f t="shared" si="11"/>
        <v>1305.5</v>
      </c>
      <c r="K343" s="291"/>
    </row>
    <row r="344" spans="1:11" ht="12.75" hidden="1">
      <c r="A344" s="218" t="s">
        <v>474</v>
      </c>
      <c r="B344" s="20" t="s">
        <v>475</v>
      </c>
      <c r="C344" s="25"/>
      <c r="D344" s="25"/>
      <c r="E344" s="25"/>
      <c r="F344" s="25"/>
      <c r="G344" s="62">
        <v>0</v>
      </c>
      <c r="H344" s="227"/>
      <c r="I344" s="11" t="e">
        <f t="shared" si="10"/>
        <v>#DIV/0!</v>
      </c>
      <c r="J344" s="265">
        <f t="shared" si="11"/>
        <v>0</v>
      </c>
      <c r="K344" s="291"/>
    </row>
    <row r="345" spans="1:11" ht="12.75" hidden="1">
      <c r="A345" s="205" t="s">
        <v>476</v>
      </c>
      <c r="B345" s="10" t="s">
        <v>477</v>
      </c>
      <c r="C345" s="12"/>
      <c r="D345" s="12"/>
      <c r="E345" s="12"/>
      <c r="F345" s="12"/>
      <c r="G345" s="62">
        <v>0</v>
      </c>
      <c r="H345" s="217">
        <v>0</v>
      </c>
      <c r="I345" s="11" t="e">
        <f t="shared" si="10"/>
        <v>#DIV/0!</v>
      </c>
      <c r="J345" s="265">
        <f t="shared" si="11"/>
        <v>0</v>
      </c>
      <c r="K345" s="291"/>
    </row>
    <row r="346" spans="1:11" ht="12.75" hidden="1">
      <c r="A346" s="205" t="s">
        <v>478</v>
      </c>
      <c r="B346" s="10" t="s">
        <v>479</v>
      </c>
      <c r="C346" s="12"/>
      <c r="D346" s="12"/>
      <c r="E346" s="12"/>
      <c r="F346" s="12"/>
      <c r="G346" s="62">
        <v>0</v>
      </c>
      <c r="H346" s="217"/>
      <c r="I346" s="11" t="e">
        <f t="shared" si="10"/>
        <v>#DIV/0!</v>
      </c>
      <c r="J346" s="265">
        <f t="shared" si="11"/>
        <v>0</v>
      </c>
      <c r="K346" s="291"/>
    </row>
    <row r="347" spans="1:11" ht="12.75">
      <c r="A347" s="205" t="s">
        <v>480</v>
      </c>
      <c r="B347" s="10" t="s">
        <v>481</v>
      </c>
      <c r="C347" s="12"/>
      <c r="D347" s="12"/>
      <c r="E347" s="12"/>
      <c r="F347" s="12"/>
      <c r="G347" s="62">
        <v>712270</v>
      </c>
      <c r="H347" s="217">
        <v>654714.1</v>
      </c>
      <c r="I347" s="11">
        <f t="shared" si="10"/>
        <v>0.9191937046344785</v>
      </c>
      <c r="J347" s="265">
        <f t="shared" si="11"/>
        <v>57555.90000000002</v>
      </c>
      <c r="K347" s="291"/>
    </row>
    <row r="348" spans="1:11" ht="12.75">
      <c r="A348" s="205" t="s">
        <v>482</v>
      </c>
      <c r="B348" s="10" t="s">
        <v>483</v>
      </c>
      <c r="C348" s="12"/>
      <c r="D348" s="12"/>
      <c r="E348" s="12"/>
      <c r="F348" s="12"/>
      <c r="G348" s="62">
        <v>15000</v>
      </c>
      <c r="H348" s="217"/>
      <c r="I348" s="11">
        <f t="shared" si="10"/>
        <v>0</v>
      </c>
      <c r="J348" s="265">
        <f t="shared" si="11"/>
        <v>15000</v>
      </c>
      <c r="K348" s="291"/>
    </row>
    <row r="349" spans="1:11" ht="12.75">
      <c r="A349" s="205" t="s">
        <v>484</v>
      </c>
      <c r="B349" s="10" t="s">
        <v>485</v>
      </c>
      <c r="C349" s="12"/>
      <c r="D349" s="12"/>
      <c r="E349" s="12"/>
      <c r="F349" s="12"/>
      <c r="G349" s="62">
        <v>190000</v>
      </c>
      <c r="H349" s="217">
        <v>182051.6</v>
      </c>
      <c r="I349" s="11">
        <f t="shared" si="10"/>
        <v>0.9581663157894738</v>
      </c>
      <c r="J349" s="265">
        <f t="shared" si="11"/>
        <v>7948.399999999994</v>
      </c>
      <c r="K349" s="291"/>
    </row>
    <row r="350" spans="1:11" ht="12.75">
      <c r="A350" s="205" t="s">
        <v>486</v>
      </c>
      <c r="B350" s="10" t="s">
        <v>487</v>
      </c>
      <c r="C350" s="12"/>
      <c r="D350" s="12"/>
      <c r="E350" s="12"/>
      <c r="F350" s="12"/>
      <c r="G350" s="62">
        <v>258290</v>
      </c>
      <c r="H350" s="217">
        <v>257836.55</v>
      </c>
      <c r="I350" s="11">
        <f t="shared" si="10"/>
        <v>0.9982444151922257</v>
      </c>
      <c r="J350" s="265">
        <f t="shared" si="11"/>
        <v>453.45000000001164</v>
      </c>
      <c r="K350" s="291"/>
    </row>
    <row r="351" spans="1:11" ht="12.75">
      <c r="A351" s="205" t="s">
        <v>488</v>
      </c>
      <c r="B351" s="12" t="s">
        <v>489</v>
      </c>
      <c r="C351" s="12"/>
      <c r="D351" s="12"/>
      <c r="E351" s="12"/>
      <c r="F351" s="12"/>
      <c r="G351" s="62">
        <v>4188000</v>
      </c>
      <c r="H351" s="220">
        <v>2740177</v>
      </c>
      <c r="I351" s="11">
        <f t="shared" si="10"/>
        <v>0.6542925023877746</v>
      </c>
      <c r="J351" s="265">
        <f t="shared" si="11"/>
        <v>1447823</v>
      </c>
      <c r="K351" s="291"/>
    </row>
    <row r="352" spans="1:11" ht="12.75">
      <c r="A352" s="205" t="s">
        <v>490</v>
      </c>
      <c r="B352" s="10" t="s">
        <v>491</v>
      </c>
      <c r="C352" s="12"/>
      <c r="D352" s="12"/>
      <c r="E352" s="12"/>
      <c r="F352" s="300"/>
      <c r="G352" s="62">
        <v>25000</v>
      </c>
      <c r="H352" s="217">
        <v>4072.95</v>
      </c>
      <c r="I352" s="11">
        <f t="shared" si="10"/>
        <v>0.16291799999999998</v>
      </c>
      <c r="J352" s="265">
        <f t="shared" si="11"/>
        <v>20927.05</v>
      </c>
      <c r="K352" s="291"/>
    </row>
    <row r="353" spans="1:11" ht="12.75">
      <c r="A353" s="205" t="s">
        <v>492</v>
      </c>
      <c r="B353" s="10" t="s">
        <v>493</v>
      </c>
      <c r="C353" s="12"/>
      <c r="D353" s="12"/>
      <c r="E353" s="12"/>
      <c r="F353" s="300"/>
      <c r="G353" s="62">
        <v>20000</v>
      </c>
      <c r="H353" s="217">
        <v>14859.4</v>
      </c>
      <c r="I353" s="11">
        <f t="shared" si="10"/>
        <v>0.74297</v>
      </c>
      <c r="J353" s="265">
        <f t="shared" si="11"/>
        <v>5140.6</v>
      </c>
      <c r="K353" s="291"/>
    </row>
    <row r="354" spans="1:11" ht="12.75" hidden="1">
      <c r="A354" s="205"/>
      <c r="B354" s="10" t="s">
        <v>494</v>
      </c>
      <c r="C354" s="12"/>
      <c r="D354" s="12"/>
      <c r="E354" s="12"/>
      <c r="F354" s="300"/>
      <c r="G354" s="62">
        <v>0</v>
      </c>
      <c r="H354" s="217"/>
      <c r="I354" s="9" t="e">
        <f t="shared" si="10"/>
        <v>#DIV/0!</v>
      </c>
      <c r="J354" s="265">
        <f t="shared" si="11"/>
        <v>0</v>
      </c>
      <c r="K354" s="291"/>
    </row>
    <row r="355" spans="1:11" ht="13.5" hidden="1" thickBot="1">
      <c r="A355" s="93"/>
      <c r="B355" s="66"/>
      <c r="C355" s="67"/>
      <c r="D355" s="67"/>
      <c r="E355" s="67"/>
      <c r="F355" s="301"/>
      <c r="G355" s="62"/>
      <c r="H355" s="217"/>
      <c r="I355" s="9" t="e">
        <f t="shared" si="10"/>
        <v>#DIV/0!</v>
      </c>
      <c r="J355" s="265">
        <f t="shared" si="11"/>
        <v>0</v>
      </c>
      <c r="K355" s="291"/>
    </row>
    <row r="356" spans="1:10" ht="13.5" thickBot="1">
      <c r="A356" s="93"/>
      <c r="B356" s="66"/>
      <c r="C356" s="67"/>
      <c r="D356" s="67"/>
      <c r="E356" s="67"/>
      <c r="F356" s="301"/>
      <c r="G356" s="94"/>
      <c r="H356" s="221"/>
      <c r="I356" s="9"/>
      <c r="J356" s="275"/>
    </row>
    <row r="357" spans="1:10" ht="23.25" thickBot="1">
      <c r="A357" s="295">
        <v>8</v>
      </c>
      <c r="B357" s="296"/>
      <c r="C357" s="297" t="s">
        <v>495</v>
      </c>
      <c r="D357" s="297"/>
      <c r="E357" s="298"/>
      <c r="F357" s="299"/>
      <c r="G357" s="304" t="s">
        <v>529</v>
      </c>
      <c r="H357" s="294" t="s">
        <v>496</v>
      </c>
      <c r="I357" s="30"/>
      <c r="J357" s="276"/>
    </row>
    <row r="358" spans="1:10" ht="12.75">
      <c r="A358" s="229">
        <v>81</v>
      </c>
      <c r="B358" s="230"/>
      <c r="C358" s="231" t="s">
        <v>497</v>
      </c>
      <c r="D358" s="231"/>
      <c r="E358" s="231"/>
      <c r="F358" s="173"/>
      <c r="G358" s="83">
        <v>35097168.67</v>
      </c>
      <c r="H358" s="232">
        <v>38815800.77</v>
      </c>
      <c r="I358" s="32"/>
      <c r="J358" s="277"/>
    </row>
    <row r="359" spans="1:10" ht="12.75">
      <c r="A359" s="187">
        <v>811</v>
      </c>
      <c r="B359" s="31"/>
      <c r="C359" s="29"/>
      <c r="D359" s="29" t="s">
        <v>498</v>
      </c>
      <c r="E359" s="188"/>
      <c r="F359" s="23"/>
      <c r="G359" s="61"/>
      <c r="H359" s="233"/>
      <c r="I359" s="33"/>
      <c r="J359" s="265"/>
    </row>
    <row r="360" spans="1:10" ht="12.75">
      <c r="A360" s="187">
        <v>812</v>
      </c>
      <c r="B360" s="31"/>
      <c r="C360" s="29"/>
      <c r="D360" s="29" t="s">
        <v>499</v>
      </c>
      <c r="E360" s="188"/>
      <c r="F360" s="23"/>
      <c r="G360" s="61"/>
      <c r="H360" s="233"/>
      <c r="I360" s="33"/>
      <c r="J360" s="265"/>
    </row>
    <row r="361" spans="1:10" ht="12.75">
      <c r="A361" s="187">
        <v>813</v>
      </c>
      <c r="B361" s="31"/>
      <c r="C361" s="29"/>
      <c r="D361" s="29" t="s">
        <v>500</v>
      </c>
      <c r="E361" s="188"/>
      <c r="F361" s="23"/>
      <c r="G361" s="61"/>
      <c r="H361" s="233"/>
      <c r="I361" s="33"/>
      <c r="J361" s="265"/>
    </row>
    <row r="362" spans="1:10" ht="12.75">
      <c r="A362" s="187">
        <v>814</v>
      </c>
      <c r="B362" s="31"/>
      <c r="C362" s="29"/>
      <c r="D362" s="29" t="s">
        <v>501</v>
      </c>
      <c r="E362" s="188"/>
      <c r="F362" s="23"/>
      <c r="G362" s="61">
        <v>395707.74</v>
      </c>
      <c r="H362" s="233">
        <v>347316.95</v>
      </c>
      <c r="I362" s="33"/>
      <c r="J362" s="265"/>
    </row>
    <row r="363" spans="1:10" ht="12.75">
      <c r="A363" s="187">
        <v>815</v>
      </c>
      <c r="B363" s="31"/>
      <c r="C363" s="29"/>
      <c r="D363" s="29" t="s">
        <v>502</v>
      </c>
      <c r="E363" s="188"/>
      <c r="F363" s="23"/>
      <c r="G363" s="61"/>
      <c r="H363" s="233"/>
      <c r="I363" s="33"/>
      <c r="J363" s="265"/>
    </row>
    <row r="364" spans="1:11" ht="12.75">
      <c r="A364" s="187">
        <v>816</v>
      </c>
      <c r="B364" s="31"/>
      <c r="C364" s="29"/>
      <c r="D364" s="29" t="s">
        <v>503</v>
      </c>
      <c r="E364" s="188"/>
      <c r="F364" s="23"/>
      <c r="G364" s="61">
        <v>34701460.93</v>
      </c>
      <c r="H364" s="233">
        <v>38468483.82</v>
      </c>
      <c r="I364" s="33"/>
      <c r="J364" s="265"/>
      <c r="K364" s="289"/>
    </row>
    <row r="365" spans="1:10" ht="12.75">
      <c r="A365" s="234">
        <v>817</v>
      </c>
      <c r="B365" s="235"/>
      <c r="C365" s="236"/>
      <c r="D365" s="236" t="s">
        <v>504</v>
      </c>
      <c r="E365" s="188"/>
      <c r="F365" s="237"/>
      <c r="G365" s="108"/>
      <c r="H365" s="238"/>
      <c r="I365" s="33"/>
      <c r="J365" s="265"/>
    </row>
    <row r="366" spans="1:10" ht="12.75">
      <c r="A366" s="187">
        <v>82</v>
      </c>
      <c r="B366" s="31"/>
      <c r="C366" s="29" t="s">
        <v>505</v>
      </c>
      <c r="D366" s="29"/>
      <c r="E366" s="239"/>
      <c r="F366" s="23"/>
      <c r="G366" s="240">
        <v>14928374.49</v>
      </c>
      <c r="H366" s="103">
        <v>15917083.04</v>
      </c>
      <c r="I366" s="32"/>
      <c r="J366" s="277"/>
    </row>
    <row r="367" spans="1:10" ht="12.75">
      <c r="A367" s="187">
        <v>821</v>
      </c>
      <c r="B367" s="31"/>
      <c r="C367" s="29"/>
      <c r="D367" s="29" t="s">
        <v>506</v>
      </c>
      <c r="E367" s="29"/>
      <c r="F367" s="23"/>
      <c r="G367" s="89">
        <v>2928074.49</v>
      </c>
      <c r="H367" s="92">
        <v>4456783.04</v>
      </c>
      <c r="I367" s="32"/>
      <c r="J367" s="278"/>
    </row>
    <row r="368" spans="1:10" ht="12.75">
      <c r="A368" s="187" t="s">
        <v>507</v>
      </c>
      <c r="B368" s="31"/>
      <c r="C368" s="29"/>
      <c r="D368" s="29"/>
      <c r="E368" s="29" t="s">
        <v>508</v>
      </c>
      <c r="F368" s="23"/>
      <c r="G368" s="61">
        <v>100000</v>
      </c>
      <c r="H368" s="233">
        <v>100000</v>
      </c>
      <c r="I368" s="33"/>
      <c r="J368" s="265"/>
    </row>
    <row r="369" spans="1:10" ht="12.75">
      <c r="A369" s="187" t="s">
        <v>509</v>
      </c>
      <c r="B369" s="31"/>
      <c r="C369" s="29"/>
      <c r="D369" s="29"/>
      <c r="E369" s="29" t="s">
        <v>510</v>
      </c>
      <c r="F369" s="23"/>
      <c r="G369" s="61">
        <v>2828074.49</v>
      </c>
      <c r="H369" s="233">
        <v>4356783.04</v>
      </c>
      <c r="I369" s="33"/>
      <c r="J369" s="265"/>
    </row>
    <row r="370" spans="1:10" ht="12.75">
      <c r="A370" s="187">
        <v>822</v>
      </c>
      <c r="B370" s="31"/>
      <c r="C370" s="29"/>
      <c r="D370" s="29" t="s">
        <v>511</v>
      </c>
      <c r="E370" s="29"/>
      <c r="F370" s="23"/>
      <c r="G370" s="61"/>
      <c r="H370" s="233"/>
      <c r="I370" s="33"/>
      <c r="J370" s="265"/>
    </row>
    <row r="371" spans="1:10" ht="12.75">
      <c r="A371" s="187">
        <v>823</v>
      </c>
      <c r="B371" s="31"/>
      <c r="C371" s="29"/>
      <c r="D371" s="29" t="s">
        <v>512</v>
      </c>
      <c r="E371" s="188"/>
      <c r="F371" s="23"/>
      <c r="G371" s="61"/>
      <c r="H371" s="233"/>
      <c r="I371" s="33"/>
      <c r="J371" s="265"/>
    </row>
    <row r="372" spans="1:10" ht="12.75">
      <c r="A372" s="187">
        <v>824</v>
      </c>
      <c r="B372" s="31"/>
      <c r="C372" s="29"/>
      <c r="D372" s="29" t="s">
        <v>513</v>
      </c>
      <c r="E372" s="188"/>
      <c r="F372" s="23"/>
      <c r="G372" s="61"/>
      <c r="H372" s="233"/>
      <c r="I372" s="33"/>
      <c r="J372" s="265"/>
    </row>
    <row r="373" spans="1:10" ht="12.75">
      <c r="A373" s="187">
        <v>825</v>
      </c>
      <c r="B373" s="31"/>
      <c r="C373" s="29"/>
      <c r="D373" s="29" t="s">
        <v>514</v>
      </c>
      <c r="E373" s="188"/>
      <c r="F373" s="23"/>
      <c r="G373" s="61"/>
      <c r="H373" s="233"/>
      <c r="I373" s="33"/>
      <c r="J373" s="265"/>
    </row>
    <row r="374" spans="1:10" ht="12.75">
      <c r="A374" s="187">
        <v>826</v>
      </c>
      <c r="B374" s="31"/>
      <c r="C374" s="29"/>
      <c r="D374" s="29" t="s">
        <v>515</v>
      </c>
      <c r="E374" s="188"/>
      <c r="F374" s="23"/>
      <c r="G374" s="61"/>
      <c r="H374" s="233"/>
      <c r="I374" s="33"/>
      <c r="J374" s="265"/>
    </row>
    <row r="375" spans="1:10" ht="12.75">
      <c r="A375" s="187">
        <v>827</v>
      </c>
      <c r="B375" s="31"/>
      <c r="C375" s="29"/>
      <c r="D375" s="29" t="s">
        <v>516</v>
      </c>
      <c r="E375" s="188"/>
      <c r="F375" s="23"/>
      <c r="G375" s="61">
        <v>12000300</v>
      </c>
      <c r="H375" s="233">
        <v>11460300</v>
      </c>
      <c r="I375" s="33"/>
      <c r="J375" s="265"/>
    </row>
    <row r="376" spans="1:10" ht="13.5" thickBot="1">
      <c r="A376" s="241">
        <v>828</v>
      </c>
      <c r="B376" s="242"/>
      <c r="C376" s="190"/>
      <c r="D376" s="190" t="s">
        <v>517</v>
      </c>
      <c r="E376" s="243"/>
      <c r="F376" s="244"/>
      <c r="G376" s="68"/>
      <c r="H376" s="245"/>
      <c r="I376" s="33"/>
      <c r="J376" s="265"/>
    </row>
    <row r="377" spans="1:10" ht="12.75">
      <c r="A377" s="28"/>
      <c r="B377" s="31"/>
      <c r="C377" s="29"/>
      <c r="D377" s="29"/>
      <c r="E377" s="29"/>
      <c r="F377" s="23"/>
      <c r="G377" s="34"/>
      <c r="H377" s="35"/>
      <c r="I377" s="36"/>
      <c r="J377" s="279"/>
    </row>
    <row r="378" spans="1:10" ht="12.75">
      <c r="A378" s="12"/>
      <c r="B378" s="37"/>
      <c r="C378" s="37"/>
      <c r="D378" s="37"/>
      <c r="E378" s="37"/>
      <c r="F378" s="37"/>
      <c r="G378" s="38"/>
      <c r="H378" s="35"/>
      <c r="I378" s="36"/>
      <c r="J378" s="280"/>
    </row>
    <row r="379" spans="1:10" ht="12.75">
      <c r="A379" s="12" t="s">
        <v>521</v>
      </c>
      <c r="B379" s="37"/>
      <c r="C379" s="37"/>
      <c r="D379" s="37"/>
      <c r="E379" s="37"/>
      <c r="F379" s="37"/>
      <c r="G379" s="38"/>
      <c r="H379" s="35"/>
      <c r="I379" s="36"/>
      <c r="J379" s="280"/>
    </row>
    <row r="380" spans="1:10" ht="12.75">
      <c r="A380" s="12" t="s">
        <v>522</v>
      </c>
      <c r="B380" s="12"/>
      <c r="C380" s="12"/>
      <c r="D380" s="12"/>
      <c r="E380" s="12"/>
      <c r="F380" s="12"/>
      <c r="G380" s="281"/>
      <c r="H380" s="282"/>
      <c r="I380" s="283"/>
      <c r="J380" s="284"/>
    </row>
    <row r="381" spans="1:10" ht="12.75">
      <c r="A381" s="288"/>
      <c r="B381" s="288"/>
      <c r="C381" s="288"/>
      <c r="D381" s="288"/>
      <c r="E381" s="288"/>
      <c r="F381" s="288"/>
      <c r="G381" s="253"/>
      <c r="H381" s="285"/>
      <c r="I381" s="286"/>
      <c r="J381" s="287"/>
    </row>
    <row r="382" spans="1:10" ht="12.75">
      <c r="A382" s="12" t="s">
        <v>523</v>
      </c>
      <c r="B382" s="288"/>
      <c r="C382" s="288"/>
      <c r="D382" s="288"/>
      <c r="E382" s="288"/>
      <c r="F382" s="288"/>
      <c r="G382" s="253"/>
      <c r="H382" s="285"/>
      <c r="I382" s="286"/>
      <c r="J382" s="287"/>
    </row>
    <row r="383" spans="1:7" ht="12.75">
      <c r="A383" s="302" t="s">
        <v>524</v>
      </c>
      <c r="G383" s="253"/>
    </row>
  </sheetData>
  <printOptions/>
  <pageMargins left="0.75" right="0.2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schwindt</cp:lastModifiedBy>
  <cp:lastPrinted>2005-05-13T12:42:41Z</cp:lastPrinted>
  <dcterms:created xsi:type="dcterms:W3CDTF">1996-10-14T23:33:28Z</dcterms:created>
  <dcterms:modified xsi:type="dcterms:W3CDTF">2005-05-13T12:46:07Z</dcterms:modified>
  <cp:category/>
  <cp:version/>
  <cp:contentType/>
  <cp:contentStatus/>
</cp:coreProperties>
</file>