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41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'Sheet2'!$A$1:$E$92</definedName>
  </definedNames>
  <calcPr fullCalcOnLoad="1"/>
</workbook>
</file>

<file path=xl/sharedStrings.xml><?xml version="1.0" encoding="utf-8"?>
<sst xmlns="http://schemas.openxmlformats.org/spreadsheetml/2006/main" count="120" uniqueCount="85">
  <si>
    <t>Korraldus</t>
  </si>
  <si>
    <t>Kellele eraldatud</t>
  </si>
  <si>
    <t>RESERVFONDI JÄÄK</t>
  </si>
  <si>
    <t xml:space="preserve">Eraldatud </t>
  </si>
  <si>
    <t>summa</t>
  </si>
  <si>
    <t>SPORT, VABA AEG, KULTUUR ja RELIGIOON</t>
  </si>
  <si>
    <t>Kuupäev</t>
  </si>
  <si>
    <t>HARIDUS</t>
  </si>
  <si>
    <t>Martin Schwindt</t>
  </si>
  <si>
    <t>Aselinnapea</t>
  </si>
  <si>
    <t>KOKKU RESERVFONDIST ERALDATUD</t>
  </si>
  <si>
    <t>2004.a. RESERVFOND</t>
  </si>
  <si>
    <t>Hillar Tatar- näituse korraldamiseks</t>
  </si>
  <si>
    <t>Vanalinna Bowling OÜ- turniiri korraldamine</t>
  </si>
  <si>
    <t>Tenniseklubi Promenaad-tegevustoetus</t>
  </si>
  <si>
    <t>Läänemaa Spordiliit Läänela MTÜ- osavõtt Maaspordimängudest</t>
  </si>
  <si>
    <t>AVALIK KORD JA JULGEOLEK</t>
  </si>
  <si>
    <t>Eesti Naabrivalve MTÜ- Naabrivalve tänavasiltide taastamine</t>
  </si>
  <si>
    <t>Läänemaa Aianduse ja Mesinduse selts- kodukaunistamise konkurss</t>
  </si>
  <si>
    <t>Spordiklubi Haapsalu- laskevõistluste korraldamine</t>
  </si>
  <si>
    <t>MTÜ Haapsalu Muusikaühing- tegevustoetus</t>
  </si>
  <si>
    <t>MTÜ Spordiklubi TopTen-tegevustoetus</t>
  </si>
  <si>
    <t>Laste Koreograafiastuudio Lootos- osalemine festivalil</t>
  </si>
  <si>
    <t>SEE Teater- Läänemeremaade teatripäevade korraldamine</t>
  </si>
  <si>
    <t>Haapsalu Mälumänguklubi- 2004a. Mälumängusarja korraldamine</t>
  </si>
  <si>
    <t>Raudteemuuseum- valve-ja tuletõrje signalisatsiooni paigaldamine</t>
  </si>
  <si>
    <t>Läänemaa Aianduse ja Mesinduse Selts- ekskursioon</t>
  </si>
  <si>
    <t>Lasteaed VIKERKAAR- elektrisüsteemi rekonstrueerimine</t>
  </si>
  <si>
    <t>Vardo Loks- AIESEC rahvusvahelisel seminaril osalemine</t>
  </si>
  <si>
    <t>Lasteaed TAREKE- tantsusaali põranda remonttööd</t>
  </si>
  <si>
    <t xml:space="preserve">SEE Teater- 725 ürituse korraldamine </t>
  </si>
  <si>
    <t>Haapsalu Kultuurikeskuse- analüüs</t>
  </si>
  <si>
    <t>Laste Koreograafiastuudio Lootos- osalemine festivalil Arhangelskis</t>
  </si>
  <si>
    <t>Läänemaa Vabadusvõitlejate Ühendus- tegevustoetus</t>
  </si>
  <si>
    <t>Haapsalu Veteranide komitee- tegevustoetus</t>
  </si>
  <si>
    <t>Haapsalu koolidele 0,5 kuu personalikulu ja majandamiskulu vahendid</t>
  </si>
  <si>
    <t>Haapsalu Linna Spordibaasid OÜ- Haapsalu Veekeskuse täiendav toetus</t>
  </si>
  <si>
    <t xml:space="preserve">Slaavi Kultuuriühing Bõlina- tegevustoetus </t>
  </si>
  <si>
    <t>Haapsalu Lastekeskus- osalemine võimlemisüritusel Võrus</t>
  </si>
  <si>
    <t>Ühing "NB"- täiendav töötasu perioodil nov.-dets. 2004.</t>
  </si>
  <si>
    <t xml:space="preserve">   Haapsalu Gümnaasium- personali- ja majandamiskulud 15760</t>
  </si>
  <si>
    <t xml:space="preserve">   Haapsalu Wiedemanni Gümnaasium- personali- ja majandamiskulud 58830</t>
  </si>
  <si>
    <t xml:space="preserve">   Haapsalu Linna Algkool- personali-ja majandamiskulud 15200</t>
  </si>
  <si>
    <t xml:space="preserve">   Haapsalu Täiskasvanute Gümnaasium- personali-ja majandamiskulud 2690</t>
  </si>
  <si>
    <t xml:space="preserve">   Haapsalu Üldgümnaasium- personali- ja majandamiskulud 10150</t>
  </si>
  <si>
    <t>TERVISHOID</t>
  </si>
  <si>
    <t>Läänemaa Haigla SA- majandamiskulude katteks</t>
  </si>
  <si>
    <t>Lasteaed TAREKE- evakuatsioonivalgustuse ehitus</t>
  </si>
  <si>
    <t>Lasteaed VIKERKAAR- trepi renoveerimine</t>
  </si>
  <si>
    <t>Haapsalu Täiskasvanute Gümnaasium- evakuatsioonivalgustuse ehitus</t>
  </si>
  <si>
    <t>Haapsalu Linnavalitsuse hoone remondikulude täiendudeks</t>
  </si>
  <si>
    <t>Läänemaa Omavalitsusliit - Läänemaa õpilaste ühisüritused</t>
  </si>
  <si>
    <t>Linna teede ja tänavate korrashoid</t>
  </si>
  <si>
    <t>Kommunaalmajanduse arendamine</t>
  </si>
  <si>
    <t>ELAMU- JA KOMMUNAALMAJANDUS</t>
  </si>
  <si>
    <t>MAJANDUS</t>
  </si>
  <si>
    <t>ÜLDISED VALITSUSSEKTORI TEENUSED</t>
  </si>
  <si>
    <t>See Teater- toetus signalisatsiooni paigaldamiseks</t>
  </si>
  <si>
    <t>Haapsalu koolidele 0,5 kuu personalikulude jääk</t>
  </si>
  <si>
    <t xml:space="preserve">   Haapsalu Gümnaasium- personalikulud</t>
  </si>
  <si>
    <t xml:space="preserve">   Haapsalu Wiedemanni Gümnaasium- personalikulud</t>
  </si>
  <si>
    <t xml:space="preserve">   Haapsalu Üldgümnaasium- personalikulud</t>
  </si>
  <si>
    <t xml:space="preserve">   Haapsalu Linna Algkool- personalikulud</t>
  </si>
  <si>
    <t xml:space="preserve">   Haapsalu Täiskasvanute Gümnaasium- personalikulud</t>
  </si>
  <si>
    <t>Tunnus</t>
  </si>
  <si>
    <t>HAAPSALU LINNAVALITSUSE 2004.a. RESERVFONDI KASUTAMISE ARUANNE</t>
  </si>
  <si>
    <t>Haapsalu Linnavalitsuse</t>
  </si>
  <si>
    <t>01112</t>
  </si>
  <si>
    <t>04510</t>
  </si>
  <si>
    <t>06200</t>
  </si>
  <si>
    <t>07400</t>
  </si>
  <si>
    <t>08106</t>
  </si>
  <si>
    <t>08102</t>
  </si>
  <si>
    <t>08202</t>
  </si>
  <si>
    <t>08208</t>
  </si>
  <si>
    <t>08209</t>
  </si>
  <si>
    <t>08203</t>
  </si>
  <si>
    <t>03300</t>
  </si>
  <si>
    <t>09110</t>
  </si>
  <si>
    <t>09221</t>
  </si>
  <si>
    <t>09220</t>
  </si>
  <si>
    <t>09211</t>
  </si>
  <si>
    <t>009221</t>
  </si>
  <si>
    <t>Lisa 2</t>
  </si>
  <si>
    <t>13.05.2005 korraldusele nr 341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</si>
</sst>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00"/>
    <numFmt numFmtId="165" formatCode="#,##0.000"/>
    <numFmt numFmtId="166" formatCode="#,##0.0"/>
  </numFmts>
  <fonts count="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49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49" fontId="1" fillId="0" borderId="3" xfId="0" applyNumberFormat="1" applyFont="1" applyBorder="1" applyAlignment="1">
      <alignment horizontal="right"/>
    </xf>
    <xf numFmtId="0" fontId="1" fillId="2" borderId="3" xfId="0" applyFont="1" applyFill="1" applyBorder="1" applyAlignment="1">
      <alignment/>
    </xf>
    <xf numFmtId="0" fontId="3" fillId="2" borderId="3" xfId="0" applyFont="1" applyFill="1" applyBorder="1" applyAlignment="1">
      <alignment horizontal="right"/>
    </xf>
    <xf numFmtId="14" fontId="1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right"/>
    </xf>
    <xf numFmtId="0" fontId="4" fillId="0" borderId="3" xfId="0" applyFont="1" applyBorder="1" applyAlignment="1">
      <alignment/>
    </xf>
    <xf numFmtId="49" fontId="4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4" xfId="0" applyFont="1" applyBorder="1" applyAlignment="1">
      <alignment/>
    </xf>
    <xf numFmtId="49" fontId="1" fillId="0" borderId="4" xfId="0" applyNumberFormat="1" applyFont="1" applyBorder="1" applyAlignment="1">
      <alignment horizontal="right"/>
    </xf>
    <xf numFmtId="0" fontId="1" fillId="2" borderId="4" xfId="0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0" fontId="1" fillId="0" borderId="3" xfId="0" applyFont="1" applyBorder="1" applyAlignment="1">
      <alignment horizontal="left"/>
    </xf>
    <xf numFmtId="3" fontId="1" fillId="0" borderId="0" xfId="0" applyNumberFormat="1" applyFont="1" applyAlignment="1">
      <alignment/>
    </xf>
    <xf numFmtId="0" fontId="1" fillId="0" borderId="3" xfId="0" applyFont="1" applyFill="1" applyBorder="1" applyAlignment="1">
      <alignment/>
    </xf>
    <xf numFmtId="0" fontId="5" fillId="0" borderId="3" xfId="0" applyFont="1" applyBorder="1" applyAlignment="1">
      <alignment/>
    </xf>
    <xf numFmtId="49" fontId="5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3" fontId="5" fillId="0" borderId="3" xfId="0" applyNumberFormat="1" applyFont="1" applyBorder="1" applyAlignment="1">
      <alignment/>
    </xf>
    <xf numFmtId="14" fontId="5" fillId="0" borderId="3" xfId="0" applyNumberFormat="1" applyFont="1" applyBorder="1" applyAlignment="1">
      <alignment/>
    </xf>
    <xf numFmtId="0" fontId="3" fillId="0" borderId="3" xfId="0" applyFont="1" applyFill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8" sqref="E8"/>
    </sheetView>
  </sheetViews>
  <sheetFormatPr defaultColWidth="9.140625" defaultRowHeight="12.75"/>
  <sheetData/>
  <printOptions/>
  <pageMargins left="0.4" right="0.25" top="0.57" bottom="0.46" header="0.32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92"/>
  <sheetViews>
    <sheetView tabSelected="1" workbookViewId="0" topLeftCell="A1">
      <selection activeCell="F8" sqref="F8"/>
    </sheetView>
  </sheetViews>
  <sheetFormatPr defaultColWidth="9.140625" defaultRowHeight="12.75"/>
  <cols>
    <col min="1" max="1" width="8.7109375" style="2" customWidth="1"/>
    <col min="2" max="2" width="7.8515625" style="2" customWidth="1"/>
    <col min="3" max="3" width="8.7109375" style="3" customWidth="1"/>
    <col min="4" max="4" width="58.00390625" style="2" customWidth="1"/>
    <col min="5" max="5" width="10.57421875" style="2" customWidth="1"/>
    <col min="6" max="16384" width="9.140625" style="2" customWidth="1"/>
  </cols>
  <sheetData>
    <row r="3" ht="12.75">
      <c r="E3" s="1" t="s">
        <v>83</v>
      </c>
    </row>
    <row r="4" ht="12.75">
      <c r="E4" s="1" t="s">
        <v>66</v>
      </c>
    </row>
    <row r="5" ht="12.75">
      <c r="E5" s="1" t="s">
        <v>84</v>
      </c>
    </row>
    <row r="7" spans="1:4" ht="15.75">
      <c r="A7" s="43" t="s">
        <v>65</v>
      </c>
      <c r="D7" s="5"/>
    </row>
    <row r="8" spans="1:4" ht="15.75">
      <c r="A8" s="43"/>
      <c r="D8" s="5"/>
    </row>
    <row r="9" spans="1:5" ht="12.75">
      <c r="A9" s="6" t="s">
        <v>6</v>
      </c>
      <c r="B9" s="6" t="s">
        <v>0</v>
      </c>
      <c r="C9" s="7" t="s">
        <v>64</v>
      </c>
      <c r="D9" s="6" t="s">
        <v>1</v>
      </c>
      <c r="E9" s="6" t="s">
        <v>3</v>
      </c>
    </row>
    <row r="10" spans="1:5" ht="12.75">
      <c r="A10" s="8"/>
      <c r="B10" s="8"/>
      <c r="C10" s="9"/>
      <c r="D10" s="8"/>
      <c r="E10" s="10" t="s">
        <v>4</v>
      </c>
    </row>
    <row r="11" spans="1:5" s="5" customFormat="1" ht="12.75">
      <c r="A11" s="11"/>
      <c r="B11" s="11"/>
      <c r="C11" s="12"/>
      <c r="D11" s="13" t="s">
        <v>56</v>
      </c>
      <c r="E11" s="14">
        <f>SUM(E12)</f>
        <v>67000</v>
      </c>
    </row>
    <row r="12" spans="1:5" ht="12.75">
      <c r="A12" s="15">
        <v>38331</v>
      </c>
      <c r="B12" s="11">
        <v>880</v>
      </c>
      <c r="C12" s="12" t="s">
        <v>67</v>
      </c>
      <c r="D12" s="11" t="s">
        <v>50</v>
      </c>
      <c r="E12" s="16">
        <v>67000</v>
      </c>
    </row>
    <row r="13" spans="1:5" s="20" customFormat="1" ht="12.75">
      <c r="A13" s="17"/>
      <c r="B13" s="17"/>
      <c r="C13" s="18"/>
      <c r="D13" s="17"/>
      <c r="E13" s="19"/>
    </row>
    <row r="14" spans="1:5" s="5" customFormat="1" ht="12.75">
      <c r="A14" s="11"/>
      <c r="B14" s="11"/>
      <c r="C14" s="12"/>
      <c r="D14" s="13" t="s">
        <v>55</v>
      </c>
      <c r="E14" s="14">
        <f>SUM(E15:E16)</f>
        <v>9322</v>
      </c>
    </row>
    <row r="15" spans="1:5" ht="12.75">
      <c r="A15" s="15">
        <v>38343</v>
      </c>
      <c r="B15" s="11">
        <v>917</v>
      </c>
      <c r="C15" s="12" t="s">
        <v>68</v>
      </c>
      <c r="D15" s="11" t="s">
        <v>52</v>
      </c>
      <c r="E15" s="16">
        <v>9322</v>
      </c>
    </row>
    <row r="16" spans="1:5" s="20" customFormat="1" ht="12.75">
      <c r="A16" s="17"/>
      <c r="B16" s="17"/>
      <c r="C16" s="18"/>
      <c r="D16" s="17"/>
      <c r="E16" s="19"/>
    </row>
    <row r="17" spans="1:5" s="5" customFormat="1" ht="12.75">
      <c r="A17" s="11"/>
      <c r="B17" s="11"/>
      <c r="C17" s="12"/>
      <c r="D17" s="13" t="s">
        <v>54</v>
      </c>
      <c r="E17" s="14">
        <f>SUM(E18:E19)</f>
        <v>19600</v>
      </c>
    </row>
    <row r="18" spans="1:5" ht="12.75">
      <c r="A18" s="15">
        <v>38343</v>
      </c>
      <c r="B18" s="11">
        <v>917</v>
      </c>
      <c r="C18" s="12" t="s">
        <v>69</v>
      </c>
      <c r="D18" s="11" t="s">
        <v>53</v>
      </c>
      <c r="E18" s="16">
        <v>19600</v>
      </c>
    </row>
    <row r="19" spans="1:5" s="20" customFormat="1" ht="12.75">
      <c r="A19" s="17"/>
      <c r="B19" s="17"/>
      <c r="C19" s="18"/>
      <c r="D19" s="17"/>
      <c r="E19" s="19"/>
    </row>
    <row r="20" spans="1:5" ht="12.75">
      <c r="A20" s="11"/>
      <c r="B20" s="11"/>
      <c r="C20" s="12"/>
      <c r="D20" s="13" t="s">
        <v>45</v>
      </c>
      <c r="E20" s="14">
        <f>SUM(E21)</f>
        <v>2500</v>
      </c>
    </row>
    <row r="21" spans="1:5" ht="12.75">
      <c r="A21" s="15">
        <v>38302</v>
      </c>
      <c r="B21" s="11">
        <v>718</v>
      </c>
      <c r="C21" s="12" t="s">
        <v>70</v>
      </c>
      <c r="D21" s="11" t="s">
        <v>46</v>
      </c>
      <c r="E21" s="16">
        <v>2500</v>
      </c>
    </row>
    <row r="22" spans="1:5" ht="12.75">
      <c r="A22" s="8"/>
      <c r="B22" s="21"/>
      <c r="C22" s="22"/>
      <c r="D22" s="23" t="s">
        <v>5</v>
      </c>
      <c r="E22" s="24">
        <f>SUM(E23:E55)</f>
        <v>635789</v>
      </c>
    </row>
    <row r="23" spans="1:5" ht="12.75">
      <c r="A23" s="15">
        <v>38289</v>
      </c>
      <c r="B23" s="25">
        <v>683</v>
      </c>
      <c r="C23" s="26" t="s">
        <v>71</v>
      </c>
      <c r="D23" s="27" t="s">
        <v>38</v>
      </c>
      <c r="E23" s="28">
        <v>3000</v>
      </c>
    </row>
    <row r="24" spans="1:5" ht="12.75">
      <c r="A24" s="15">
        <v>38289</v>
      </c>
      <c r="B24" s="25">
        <v>684</v>
      </c>
      <c r="C24" s="26" t="s">
        <v>71</v>
      </c>
      <c r="D24" s="27" t="s">
        <v>39</v>
      </c>
      <c r="E24" s="28">
        <v>7700</v>
      </c>
    </row>
    <row r="25" spans="1:5" ht="12.75">
      <c r="A25" s="15"/>
      <c r="B25" s="25"/>
      <c r="C25" s="26"/>
      <c r="D25" s="27"/>
      <c r="E25" s="28"/>
    </row>
    <row r="26" spans="1:5" ht="12.75">
      <c r="A26" s="15">
        <v>38008</v>
      </c>
      <c r="B26" s="25">
        <v>73</v>
      </c>
      <c r="C26" s="26" t="s">
        <v>72</v>
      </c>
      <c r="D26" s="27" t="s">
        <v>14</v>
      </c>
      <c r="E26" s="28">
        <v>9850</v>
      </c>
    </row>
    <row r="27" spans="1:5" ht="12.75">
      <c r="A27" s="15">
        <v>38008</v>
      </c>
      <c r="B27" s="25">
        <v>72</v>
      </c>
      <c r="C27" s="26" t="s">
        <v>72</v>
      </c>
      <c r="D27" s="27" t="s">
        <v>15</v>
      </c>
      <c r="E27" s="28">
        <v>4279</v>
      </c>
    </row>
    <row r="28" spans="1:5" ht="12.75">
      <c r="A28" s="15">
        <v>38043</v>
      </c>
      <c r="B28" s="25">
        <v>182</v>
      </c>
      <c r="C28" s="26" t="s">
        <v>72</v>
      </c>
      <c r="D28" s="27" t="s">
        <v>19</v>
      </c>
      <c r="E28" s="28">
        <v>2000</v>
      </c>
    </row>
    <row r="29" spans="1:5" ht="12.75">
      <c r="A29" s="15">
        <v>38085</v>
      </c>
      <c r="B29" s="25">
        <v>286</v>
      </c>
      <c r="C29" s="26" t="s">
        <v>72</v>
      </c>
      <c r="D29" s="27" t="s">
        <v>13</v>
      </c>
      <c r="E29" s="28">
        <v>3500</v>
      </c>
    </row>
    <row r="30" spans="1:5" ht="12.75">
      <c r="A30" s="15">
        <v>38134</v>
      </c>
      <c r="B30" s="25">
        <v>412</v>
      </c>
      <c r="C30" s="26" t="s">
        <v>72</v>
      </c>
      <c r="D30" s="27" t="s">
        <v>21</v>
      </c>
      <c r="E30" s="28">
        <v>25000</v>
      </c>
    </row>
    <row r="31" spans="1:5" ht="12.75">
      <c r="A31" s="15">
        <v>38265</v>
      </c>
      <c r="B31" s="25">
        <v>631</v>
      </c>
      <c r="C31" s="26" t="s">
        <v>72</v>
      </c>
      <c r="D31" s="27" t="s">
        <v>36</v>
      </c>
      <c r="E31" s="28">
        <v>250000</v>
      </c>
    </row>
    <row r="32" spans="1:5" ht="12.75">
      <c r="A32" s="15">
        <v>38289</v>
      </c>
      <c r="B32" s="25">
        <v>685</v>
      </c>
      <c r="C32" s="26" t="s">
        <v>72</v>
      </c>
      <c r="D32" s="27" t="s">
        <v>13</v>
      </c>
      <c r="E32" s="28">
        <v>3540</v>
      </c>
    </row>
    <row r="33" spans="1:5" ht="12.75">
      <c r="A33" s="15">
        <v>38343</v>
      </c>
      <c r="B33" s="25">
        <v>916</v>
      </c>
      <c r="C33" s="26" t="s">
        <v>72</v>
      </c>
      <c r="D33" s="27" t="s">
        <v>51</v>
      </c>
      <c r="E33" s="28">
        <v>165000</v>
      </c>
    </row>
    <row r="34" spans="1:5" ht="12.75">
      <c r="A34" s="15"/>
      <c r="B34" s="25"/>
      <c r="C34" s="26"/>
      <c r="D34" s="27"/>
      <c r="E34" s="28"/>
    </row>
    <row r="35" spans="1:5" ht="12.75">
      <c r="A35" s="15">
        <v>38153</v>
      </c>
      <c r="B35" s="25">
        <v>447</v>
      </c>
      <c r="C35" s="26" t="s">
        <v>73</v>
      </c>
      <c r="D35" s="27" t="s">
        <v>31</v>
      </c>
      <c r="E35" s="28">
        <v>28320</v>
      </c>
    </row>
    <row r="36" spans="1:5" ht="12.75">
      <c r="A36" s="15"/>
      <c r="B36" s="25"/>
      <c r="C36" s="26"/>
      <c r="D36" s="27"/>
      <c r="E36" s="28"/>
    </row>
    <row r="37" spans="1:5" ht="12.75">
      <c r="A37" s="15">
        <v>37998</v>
      </c>
      <c r="B37" s="25">
        <v>26</v>
      </c>
      <c r="C37" s="26" t="s">
        <v>74</v>
      </c>
      <c r="D37" s="27" t="s">
        <v>12</v>
      </c>
      <c r="E37" s="28">
        <v>1500</v>
      </c>
    </row>
    <row r="38" spans="1:5" ht="12.75">
      <c r="A38" s="15">
        <v>38008</v>
      </c>
      <c r="B38" s="25">
        <v>74</v>
      </c>
      <c r="C38" s="26" t="s">
        <v>74</v>
      </c>
      <c r="D38" s="27" t="s">
        <v>13</v>
      </c>
      <c r="E38" s="28">
        <v>6500</v>
      </c>
    </row>
    <row r="39" spans="1:5" ht="12.75">
      <c r="A39" s="15">
        <v>38085</v>
      </c>
      <c r="B39" s="25">
        <v>288</v>
      </c>
      <c r="C39" s="26" t="s">
        <v>74</v>
      </c>
      <c r="D39" s="27" t="s">
        <v>28</v>
      </c>
      <c r="E39" s="28">
        <v>3000</v>
      </c>
    </row>
    <row r="40" spans="1:5" ht="12.75">
      <c r="A40" s="15">
        <v>38100</v>
      </c>
      <c r="B40" s="25">
        <v>322</v>
      </c>
      <c r="C40" s="26" t="s">
        <v>74</v>
      </c>
      <c r="D40" s="27" t="s">
        <v>26</v>
      </c>
      <c r="E40" s="28">
        <v>4000</v>
      </c>
    </row>
    <row r="41" spans="1:5" ht="12.75">
      <c r="A41" s="15"/>
      <c r="B41" s="25"/>
      <c r="C41" s="26"/>
      <c r="D41" s="27"/>
      <c r="E41" s="28"/>
    </row>
    <row r="42" spans="1:5" ht="12.75">
      <c r="A42" s="15">
        <v>38043</v>
      </c>
      <c r="B42" s="25">
        <v>181</v>
      </c>
      <c r="C42" s="26" t="s">
        <v>75</v>
      </c>
      <c r="D42" s="27" t="s">
        <v>18</v>
      </c>
      <c r="E42" s="28">
        <v>5000</v>
      </c>
    </row>
    <row r="43" spans="1:5" s="20" customFormat="1" ht="12.75">
      <c r="A43" s="15">
        <v>38043</v>
      </c>
      <c r="B43" s="25">
        <v>183</v>
      </c>
      <c r="C43" s="26" t="s">
        <v>75</v>
      </c>
      <c r="D43" s="27" t="s">
        <v>34</v>
      </c>
      <c r="E43" s="28">
        <v>8600</v>
      </c>
    </row>
    <row r="44" spans="1:5" s="20" customFormat="1" ht="12.75">
      <c r="A44" s="15">
        <v>38057</v>
      </c>
      <c r="B44" s="25">
        <v>219</v>
      </c>
      <c r="C44" s="26" t="s">
        <v>75</v>
      </c>
      <c r="D44" s="27" t="s">
        <v>20</v>
      </c>
      <c r="E44" s="28">
        <v>11000</v>
      </c>
    </row>
    <row r="45" spans="1:5" ht="12.75">
      <c r="A45" s="15">
        <v>38100</v>
      </c>
      <c r="B45" s="25">
        <v>323</v>
      </c>
      <c r="C45" s="26" t="s">
        <v>75</v>
      </c>
      <c r="D45" s="27" t="s">
        <v>23</v>
      </c>
      <c r="E45" s="28">
        <v>14000</v>
      </c>
    </row>
    <row r="46" spans="1:5" ht="12.75">
      <c r="A46" s="15">
        <v>38100</v>
      </c>
      <c r="B46" s="25">
        <v>321</v>
      </c>
      <c r="C46" s="26" t="s">
        <v>75</v>
      </c>
      <c r="D46" s="27" t="s">
        <v>24</v>
      </c>
      <c r="E46" s="28">
        <v>10000</v>
      </c>
    </row>
    <row r="47" spans="1:5" ht="12.75">
      <c r="A47" s="15">
        <v>38112</v>
      </c>
      <c r="B47" s="25">
        <v>339</v>
      </c>
      <c r="C47" s="26" t="s">
        <v>75</v>
      </c>
      <c r="D47" s="27" t="s">
        <v>22</v>
      </c>
      <c r="E47" s="28">
        <v>2000</v>
      </c>
    </row>
    <row r="48" spans="1:5" ht="12.75">
      <c r="A48" s="15">
        <v>38153</v>
      </c>
      <c r="B48" s="25">
        <v>448</v>
      </c>
      <c r="C48" s="26" t="s">
        <v>75</v>
      </c>
      <c r="D48" s="27" t="s">
        <v>30</v>
      </c>
      <c r="E48" s="28">
        <v>3000</v>
      </c>
    </row>
    <row r="49" spans="1:5" ht="12.75">
      <c r="A49" s="15">
        <v>38225</v>
      </c>
      <c r="B49" s="25">
        <v>549</v>
      </c>
      <c r="C49" s="26" t="s">
        <v>75</v>
      </c>
      <c r="D49" s="27" t="s">
        <v>33</v>
      </c>
      <c r="E49" s="28">
        <v>2000</v>
      </c>
    </row>
    <row r="50" spans="1:5" ht="12.75">
      <c r="A50" s="15">
        <v>38274</v>
      </c>
      <c r="B50" s="25">
        <v>645</v>
      </c>
      <c r="C50" s="26" t="s">
        <v>75</v>
      </c>
      <c r="D50" s="27" t="s">
        <v>32</v>
      </c>
      <c r="E50" s="28">
        <v>5000</v>
      </c>
    </row>
    <row r="51" spans="1:5" ht="12.75">
      <c r="A51" s="15">
        <v>38274</v>
      </c>
      <c r="B51" s="25">
        <v>644</v>
      </c>
      <c r="C51" s="26" t="s">
        <v>75</v>
      </c>
      <c r="D51" s="27" t="s">
        <v>37</v>
      </c>
      <c r="E51" s="28">
        <v>5000</v>
      </c>
    </row>
    <row r="52" spans="1:5" ht="12.75">
      <c r="A52" s="15">
        <v>38331</v>
      </c>
      <c r="B52" s="25">
        <v>3000</v>
      </c>
      <c r="C52" s="26" t="s">
        <v>75</v>
      </c>
      <c r="D52" s="27" t="s">
        <v>57</v>
      </c>
      <c r="E52" s="28">
        <v>3000</v>
      </c>
    </row>
    <row r="53" spans="1:5" ht="12.75">
      <c r="A53" s="15"/>
      <c r="B53" s="25"/>
      <c r="C53" s="26"/>
      <c r="D53" s="27"/>
      <c r="E53" s="28"/>
    </row>
    <row r="54" spans="1:5" ht="12.75">
      <c r="A54" s="15">
        <v>38190</v>
      </c>
      <c r="B54" s="25">
        <v>525</v>
      </c>
      <c r="C54" s="26" t="s">
        <v>76</v>
      </c>
      <c r="D54" s="27" t="s">
        <v>25</v>
      </c>
      <c r="E54" s="28">
        <v>50000</v>
      </c>
    </row>
    <row r="55" spans="1:5" ht="12.75">
      <c r="A55" s="15"/>
      <c r="B55" s="25"/>
      <c r="C55" s="26"/>
      <c r="D55" s="27"/>
      <c r="E55" s="28"/>
    </row>
    <row r="56" spans="1:5" ht="12.75">
      <c r="A56" s="15"/>
      <c r="B56" s="25"/>
      <c r="C56" s="26"/>
      <c r="D56" s="29" t="s">
        <v>16</v>
      </c>
      <c r="E56" s="30">
        <f>SUM(E57:E57)</f>
        <v>5000</v>
      </c>
    </row>
    <row r="57" spans="1:5" ht="12.75">
      <c r="A57" s="15">
        <v>38030</v>
      </c>
      <c r="B57" s="25">
        <v>123</v>
      </c>
      <c r="C57" s="26" t="s">
        <v>77</v>
      </c>
      <c r="D57" s="27" t="s">
        <v>17</v>
      </c>
      <c r="E57" s="28">
        <v>5000</v>
      </c>
    </row>
    <row r="58" spans="1:5" ht="12.75">
      <c r="A58" s="15"/>
      <c r="B58" s="11"/>
      <c r="C58" s="12"/>
      <c r="D58" s="13" t="s">
        <v>7</v>
      </c>
      <c r="E58" s="30">
        <f>E59+E60+E61+E62+E63+E64+E70+E71</f>
        <v>1311486</v>
      </c>
    </row>
    <row r="59" spans="1:5" ht="12.75">
      <c r="A59" s="15">
        <v>38091</v>
      </c>
      <c r="B59" s="11">
        <v>300</v>
      </c>
      <c r="C59" s="12" t="s">
        <v>78</v>
      </c>
      <c r="D59" s="31" t="s">
        <v>27</v>
      </c>
      <c r="E59" s="28">
        <v>70000</v>
      </c>
    </row>
    <row r="60" spans="1:7" ht="12.75">
      <c r="A60" s="15">
        <v>38322</v>
      </c>
      <c r="B60" s="11">
        <v>830</v>
      </c>
      <c r="C60" s="12" t="s">
        <v>78</v>
      </c>
      <c r="D60" s="31" t="s">
        <v>27</v>
      </c>
      <c r="E60" s="28">
        <v>-70000</v>
      </c>
      <c r="G60" s="32"/>
    </row>
    <row r="61" spans="1:7" ht="12.75">
      <c r="A61" s="15">
        <v>38322</v>
      </c>
      <c r="B61" s="11">
        <v>832</v>
      </c>
      <c r="C61" s="12" t="s">
        <v>78</v>
      </c>
      <c r="D61" s="31" t="s">
        <v>48</v>
      </c>
      <c r="E61" s="28">
        <v>8000</v>
      </c>
      <c r="G61" s="32"/>
    </row>
    <row r="62" spans="1:5" ht="12.75">
      <c r="A62" s="15">
        <v>38085</v>
      </c>
      <c r="B62" s="11">
        <v>287</v>
      </c>
      <c r="C62" s="12" t="s">
        <v>78</v>
      </c>
      <c r="D62" s="33" t="s">
        <v>29</v>
      </c>
      <c r="E62" s="28">
        <v>15000</v>
      </c>
    </row>
    <row r="63" spans="1:7" ht="12.75">
      <c r="A63" s="15">
        <v>38322</v>
      </c>
      <c r="B63" s="11">
        <v>831</v>
      </c>
      <c r="C63" s="12" t="s">
        <v>78</v>
      </c>
      <c r="D63" s="31" t="s">
        <v>47</v>
      </c>
      <c r="E63" s="28">
        <v>35000</v>
      </c>
      <c r="G63" s="32"/>
    </row>
    <row r="64" spans="1:5" ht="12.75">
      <c r="A64" s="15">
        <v>38253</v>
      </c>
      <c r="B64" s="11">
        <v>603</v>
      </c>
      <c r="C64" s="12"/>
      <c r="D64" s="31" t="s">
        <v>35</v>
      </c>
      <c r="E64" s="28">
        <f>SUM(E65:E69)</f>
        <v>1191179</v>
      </c>
    </row>
    <row r="65" spans="1:7" ht="12.75">
      <c r="A65" s="34"/>
      <c r="B65" s="34"/>
      <c r="C65" s="35" t="s">
        <v>80</v>
      </c>
      <c r="D65" s="36" t="s">
        <v>40</v>
      </c>
      <c r="E65" s="37">
        <v>549495</v>
      </c>
      <c r="G65" s="32"/>
    </row>
    <row r="66" spans="1:7" ht="12.75">
      <c r="A66" s="38"/>
      <c r="B66" s="34"/>
      <c r="C66" s="35" t="s">
        <v>80</v>
      </c>
      <c r="D66" s="36" t="s">
        <v>41</v>
      </c>
      <c r="E66" s="37">
        <v>279225</v>
      </c>
      <c r="G66" s="32"/>
    </row>
    <row r="67" spans="1:7" ht="12.75">
      <c r="A67" s="38"/>
      <c r="B67" s="34"/>
      <c r="C67" s="35" t="s">
        <v>80</v>
      </c>
      <c r="D67" s="36" t="s">
        <v>44</v>
      </c>
      <c r="E67" s="37">
        <v>146333</v>
      </c>
      <c r="G67" s="32"/>
    </row>
    <row r="68" spans="1:7" ht="12.75">
      <c r="A68" s="38"/>
      <c r="B68" s="34"/>
      <c r="C68" s="35" t="s">
        <v>81</v>
      </c>
      <c r="D68" s="36" t="s">
        <v>42</v>
      </c>
      <c r="E68" s="37">
        <v>136471</v>
      </c>
      <c r="G68" s="32"/>
    </row>
    <row r="69" spans="1:7" ht="12.75">
      <c r="A69" s="38"/>
      <c r="B69" s="34"/>
      <c r="C69" s="35" t="s">
        <v>79</v>
      </c>
      <c r="D69" s="36" t="s">
        <v>43</v>
      </c>
      <c r="E69" s="37">
        <v>79655</v>
      </c>
      <c r="G69" s="32"/>
    </row>
    <row r="70" spans="1:7" ht="12.75">
      <c r="A70" s="15">
        <v>38322</v>
      </c>
      <c r="B70" s="11">
        <v>833</v>
      </c>
      <c r="C70" s="12" t="s">
        <v>79</v>
      </c>
      <c r="D70" s="31" t="s">
        <v>49</v>
      </c>
      <c r="E70" s="28">
        <v>26502</v>
      </c>
      <c r="G70" s="32"/>
    </row>
    <row r="71" spans="1:7" ht="12.75">
      <c r="A71" s="15">
        <v>38343</v>
      </c>
      <c r="B71" s="11">
        <v>915</v>
      </c>
      <c r="C71" s="12"/>
      <c r="D71" s="31" t="s">
        <v>58</v>
      </c>
      <c r="E71" s="28">
        <f>SUM(E72:E76)</f>
        <v>35805</v>
      </c>
      <c r="G71" s="32"/>
    </row>
    <row r="72" spans="1:7" ht="12.75">
      <c r="A72" s="15"/>
      <c r="B72" s="11"/>
      <c r="C72" s="35" t="s">
        <v>80</v>
      </c>
      <c r="D72" s="36" t="s">
        <v>59</v>
      </c>
      <c r="E72" s="37">
        <v>6141</v>
      </c>
      <c r="G72" s="32"/>
    </row>
    <row r="73" spans="1:7" ht="12.75">
      <c r="A73" s="15"/>
      <c r="B73" s="11"/>
      <c r="C73" s="35" t="s">
        <v>80</v>
      </c>
      <c r="D73" s="36" t="s">
        <v>60</v>
      </c>
      <c r="E73" s="37">
        <v>14018</v>
      </c>
      <c r="G73" s="32"/>
    </row>
    <row r="74" spans="1:7" ht="12.75">
      <c r="A74" s="15"/>
      <c r="B74" s="11"/>
      <c r="C74" s="35" t="s">
        <v>80</v>
      </c>
      <c r="D74" s="36" t="s">
        <v>61</v>
      </c>
      <c r="E74" s="37">
        <v>3364</v>
      </c>
      <c r="G74" s="32"/>
    </row>
    <row r="75" spans="1:7" ht="12.75">
      <c r="A75" s="15"/>
      <c r="B75" s="11"/>
      <c r="C75" s="35" t="s">
        <v>81</v>
      </c>
      <c r="D75" s="36" t="s">
        <v>62</v>
      </c>
      <c r="E75" s="37">
        <v>6141</v>
      </c>
      <c r="G75" s="32"/>
    </row>
    <row r="76" spans="1:7" ht="12.75">
      <c r="A76" s="15"/>
      <c r="B76" s="11"/>
      <c r="C76" s="35" t="s">
        <v>82</v>
      </c>
      <c r="D76" s="36" t="s">
        <v>63</v>
      </c>
      <c r="E76" s="37">
        <v>6141</v>
      </c>
      <c r="G76" s="32"/>
    </row>
    <row r="77" spans="1:7" ht="12.75">
      <c r="A77" s="15"/>
      <c r="B77" s="11"/>
      <c r="C77" s="12"/>
      <c r="D77" s="31"/>
      <c r="E77" s="28"/>
      <c r="G77" s="32"/>
    </row>
    <row r="78" spans="1:6" ht="13.5" thickBot="1">
      <c r="A78" s="15"/>
      <c r="B78" s="11"/>
      <c r="C78" s="12"/>
      <c r="D78" s="39" t="s">
        <v>11</v>
      </c>
      <c r="E78" s="40">
        <v>2050697</v>
      </c>
      <c r="F78" s="32"/>
    </row>
    <row r="79" spans="1:7" ht="13.5" thickBot="1">
      <c r="A79" s="11"/>
      <c r="B79" s="11"/>
      <c r="C79" s="12"/>
      <c r="D79" s="41" t="s">
        <v>10</v>
      </c>
      <c r="E79" s="40">
        <f>E58+E56+E22+E20+E11+E14+E17</f>
        <v>2050697</v>
      </c>
      <c r="F79" s="32"/>
      <c r="G79" s="42"/>
    </row>
    <row r="80" spans="1:5" ht="12.75">
      <c r="A80" s="11"/>
      <c r="B80" s="11"/>
      <c r="C80" s="12"/>
      <c r="D80" s="41" t="s">
        <v>2</v>
      </c>
      <c r="E80" s="40">
        <f>E78-E79</f>
        <v>0</v>
      </c>
    </row>
    <row r="81" ht="15.75">
      <c r="A81" s="4"/>
    </row>
    <row r="91" ht="15.75">
      <c r="B91" s="4" t="s">
        <v>8</v>
      </c>
    </row>
    <row r="92" ht="15.75">
      <c r="B92" s="4" t="s">
        <v>9</v>
      </c>
    </row>
  </sheetData>
  <printOptions/>
  <pageMargins left="0.38" right="0.32" top="0.71" bottom="0.97" header="0.3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Haapsalu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Asta Urb</cp:lastModifiedBy>
  <cp:lastPrinted>2005-05-12T10:05:06Z</cp:lastPrinted>
  <dcterms:created xsi:type="dcterms:W3CDTF">2002-01-30T13:04:22Z</dcterms:created>
  <dcterms:modified xsi:type="dcterms:W3CDTF">2005-05-13T11:23:09Z</dcterms:modified>
  <cp:category/>
  <cp:version/>
  <cp:contentType/>
  <cp:contentStatus/>
</cp:coreProperties>
</file>