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1"/>
  </bookViews>
  <sheets>
    <sheet name="Lisa1" sheetId="1" r:id="rId1"/>
    <sheet name="Lisa2" sheetId="2" r:id="rId2"/>
    <sheet name="Sheet1" sheetId="3" r:id="rId3"/>
    <sheet name="Sheet2" sheetId="4" r:id="rId4"/>
  </sheets>
  <definedNames>
    <definedName name="_xlnm.Print_Area" localSheetId="0">'Lisa1'!$A$1:$E$34</definedName>
    <definedName name="_xlnm.Print_Area" localSheetId="1">'Lisa2'!$A$4:$E$50</definedName>
    <definedName name="_xlnm.Print_Area" localSheetId="3">'Sheet2'!#REF!</definedName>
  </definedNames>
  <calcPr fullCalcOnLoad="1"/>
</workbook>
</file>

<file path=xl/sharedStrings.xml><?xml version="1.0" encoding="utf-8"?>
<sst xmlns="http://schemas.openxmlformats.org/spreadsheetml/2006/main" count="63" uniqueCount="56">
  <si>
    <t>Lisa 2</t>
  </si>
  <si>
    <t xml:space="preserve">Haapsalu Linnavalitsus </t>
  </si>
  <si>
    <t>Tunnus</t>
  </si>
  <si>
    <t>Kululiik</t>
  </si>
  <si>
    <t>KOKKU LISAEELARVE KULUD</t>
  </si>
  <si>
    <t>Tululiik</t>
  </si>
  <si>
    <t>2004 eelarve</t>
  </si>
  <si>
    <t>Uus 2004 eelarve</t>
  </si>
  <si>
    <t>Lisa 1</t>
  </si>
  <si>
    <t>Materiaalsete ja immateriaalsete varade müük</t>
  </si>
  <si>
    <t xml:space="preserve"> </t>
  </si>
  <si>
    <t>131.03</t>
  </si>
  <si>
    <t>Mittetoodetud põhivarade müük</t>
  </si>
  <si>
    <t xml:space="preserve">   Haapsalu Linnamajanduse AS aktsiate müük</t>
  </si>
  <si>
    <t xml:space="preserve">   Karja 6 eluruumid ja äripinnad</t>
  </si>
  <si>
    <t xml:space="preserve">   Ehte 8 kinnistu</t>
  </si>
  <si>
    <t xml:space="preserve">   Õhtu-Kallas 17a kinnistu</t>
  </si>
  <si>
    <t>Materiaalsete ja immateriaalsete varade soetamine ja renoveerimine</t>
  </si>
  <si>
    <t xml:space="preserve">Majandamiskulud </t>
  </si>
  <si>
    <t>KOKKU LISAEELARVE TULUD</t>
  </si>
  <si>
    <t>Keskkonnakaitse</t>
  </si>
  <si>
    <t>Jäätmekäitluse alase arengukava koostamine</t>
  </si>
  <si>
    <t>405.4</t>
  </si>
  <si>
    <t>Haljastus</t>
  </si>
  <si>
    <t>Haljasalade ja parkide korrashoid sh. niitmine</t>
  </si>
  <si>
    <t>Puude lõikus, istutus</t>
  </si>
  <si>
    <t>Väike-Viigi süvendustööd</t>
  </si>
  <si>
    <t>Kõnniteed, pargiteed</t>
  </si>
  <si>
    <t>Elamu- ja kommunaalmajandus</t>
  </si>
  <si>
    <t>406.6.2</t>
  </si>
  <si>
    <t>Kalmistud</t>
  </si>
  <si>
    <t>Metsakalmist</t>
  </si>
  <si>
    <t>Kesklinna kalmistu</t>
  </si>
  <si>
    <t>408.2.11</t>
  </si>
  <si>
    <t xml:space="preserve">Kultuuriüritused </t>
  </si>
  <si>
    <t>Linna poolt korraldatavad üritused</t>
  </si>
  <si>
    <t>Maakondlikud üritused</t>
  </si>
  <si>
    <t>Turundus- trükised, suveniirid, delegatsioonide vastuvõtt</t>
  </si>
  <si>
    <t>Osavõtt messidest</t>
  </si>
  <si>
    <t>Reserv ürituste korraldamise kulude katteks</t>
  </si>
  <si>
    <t>408</t>
  </si>
  <si>
    <t>Vabaaeg, kultuur ja religioon</t>
  </si>
  <si>
    <t>Spordibaaside haldamine ( Haapsalu Spordibaasid OÜ)</t>
  </si>
  <si>
    <t xml:space="preserve">   Õhtu-Kallas 7 kinnistu</t>
  </si>
  <si>
    <t>4.Lisaeelarve</t>
  </si>
  <si>
    <t>HAAPSALU LINNA  2004. AASTA NELJANDA LISAEELARVE KULUD</t>
  </si>
  <si>
    <t>408.2.01</t>
  </si>
  <si>
    <t>Lääne Maakonna Keskraamatukogu</t>
  </si>
  <si>
    <t xml:space="preserve">   Ranna tee 2a</t>
  </si>
  <si>
    <t xml:space="preserve">   Läänemaa Apteek AS aktsiate müük</t>
  </si>
  <si>
    <t>Maksud</t>
  </si>
  <si>
    <t>111.01</t>
  </si>
  <si>
    <t>Füüsilise isiku tulumaks</t>
  </si>
  <si>
    <t>HAAPSALU LINNA  2004. AASTA NELJANDA LISAEELARVE TULUD</t>
  </si>
  <si>
    <t xml:space="preserve">11.11.2004 korraldusele nr. 726 </t>
  </si>
  <si>
    <t>11.11.2004 korraldusele nr. 726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</si>
</sst>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dd\-mmm\-yy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21" applyFont="1" applyFill="1" applyBorder="1" applyAlignment="1">
      <alignment wrapText="1"/>
      <protection/>
    </xf>
    <xf numFmtId="0" fontId="1" fillId="0" borderId="1" xfId="21" applyFont="1" applyFill="1" applyBorder="1" applyAlignment="1">
      <alignment horizontal="left"/>
      <protection/>
    </xf>
    <xf numFmtId="0" fontId="1" fillId="0" borderId="1" xfId="21" applyFont="1" applyFill="1" applyBorder="1" applyAlignment="1">
      <alignment/>
      <protection/>
    </xf>
    <xf numFmtId="3" fontId="1" fillId="0" borderId="1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0" fontId="1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1" fillId="2" borderId="7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7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49" fontId="0" fillId="0" borderId="7" xfId="0" applyNumberFormat="1" applyFont="1" applyBorder="1" applyAlignment="1">
      <alignment/>
    </xf>
    <xf numFmtId="0" fontId="0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9" xfId="0" applyNumberFormat="1" applyFont="1" applyFill="1" applyBorder="1" applyAlignment="1" applyProtection="1">
      <alignment/>
      <protection locked="0"/>
    </xf>
    <xf numFmtId="0" fontId="0" fillId="0" borderId="2" xfId="21" applyFont="1" applyFill="1" applyBorder="1" applyAlignment="1">
      <alignment horizontal="center"/>
      <protection/>
    </xf>
    <xf numFmtId="0" fontId="0" fillId="0" borderId="2" xfId="21" applyFont="1" applyFill="1" applyBorder="1" applyAlignment="1">
      <alignment/>
      <protection/>
    </xf>
    <xf numFmtId="3" fontId="0" fillId="0" borderId="2" xfId="0" applyNumberFormat="1" applyFont="1" applyFill="1" applyBorder="1" applyAlignment="1" applyProtection="1">
      <alignment/>
      <protection locked="0"/>
    </xf>
    <xf numFmtId="0" fontId="3" fillId="0" borderId="2" xfId="21" applyFont="1" applyFill="1" applyBorder="1" applyAlignment="1">
      <alignment horizontal="left"/>
      <protection/>
    </xf>
    <xf numFmtId="0" fontId="3" fillId="0" borderId="2" xfId="21" applyFont="1" applyFill="1" applyBorder="1" applyAlignment="1">
      <alignment/>
      <protection/>
    </xf>
    <xf numFmtId="3" fontId="3" fillId="0" borderId="2" xfId="0" applyNumberFormat="1" applyFont="1" applyBorder="1" applyAlignment="1" applyProtection="1">
      <alignment/>
      <protection locked="0"/>
    </xf>
    <xf numFmtId="0" fontId="3" fillId="0" borderId="1" xfId="21" applyFont="1" applyFill="1" applyBorder="1" applyAlignment="1">
      <alignment horizontal="left"/>
      <protection/>
    </xf>
    <xf numFmtId="0" fontId="3" fillId="0" borderId="1" xfId="21" applyFont="1" applyFill="1" applyBorder="1" applyAlignment="1">
      <alignment/>
      <protection/>
    </xf>
    <xf numFmtId="3" fontId="3" fillId="0" borderId="1" xfId="0" applyNumberFormat="1" applyFont="1" applyBorder="1" applyAlignment="1" applyProtection="1">
      <alignment/>
      <protection locked="0"/>
    </xf>
    <xf numFmtId="0" fontId="3" fillId="0" borderId="8" xfId="21" applyFont="1" applyFill="1" applyBorder="1" applyAlignment="1">
      <alignment horizontal="left"/>
      <protection/>
    </xf>
    <xf numFmtId="0" fontId="3" fillId="0" borderId="8" xfId="21" applyFont="1" applyFill="1" applyBorder="1" applyAlignment="1">
      <alignment/>
      <protection/>
    </xf>
    <xf numFmtId="3" fontId="3" fillId="0" borderId="8" xfId="0" applyNumberFormat="1" applyFont="1" applyBorder="1" applyAlignment="1" applyProtection="1">
      <alignment/>
      <protection locked="0"/>
    </xf>
    <xf numFmtId="1" fontId="1" fillId="0" borderId="1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0" fillId="2" borderId="1" xfId="0" applyNumberFormat="1" applyFont="1" applyFill="1" applyBorder="1" applyAlignment="1" applyProtection="1">
      <alignment/>
      <protection/>
    </xf>
    <xf numFmtId="0" fontId="1" fillId="2" borderId="10" xfId="21" applyFont="1" applyFill="1" applyBorder="1" applyAlignment="1" quotePrefix="1">
      <alignment horizontal="left"/>
      <protection/>
    </xf>
    <xf numFmtId="0" fontId="1" fillId="2" borderId="11" xfId="21" applyFont="1" applyFill="1" applyBorder="1" applyAlignment="1">
      <alignment/>
      <protection/>
    </xf>
    <xf numFmtId="0" fontId="1" fillId="0" borderId="1" xfId="21" applyFont="1" applyFill="1" applyBorder="1" applyAlignment="1" quotePrefix="1">
      <alignment horizontal="left"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1" fillId="0" borderId="1" xfId="0" applyNumberFormat="1" applyFont="1" applyBorder="1" applyAlignment="1" applyProtection="1">
      <alignment/>
      <protection locked="0"/>
    </xf>
    <xf numFmtId="3" fontId="1" fillId="0" borderId="9" xfId="0" applyNumberFormat="1" applyFont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 locked="0"/>
    </xf>
    <xf numFmtId="0" fontId="3" fillId="0" borderId="1" xfId="21" applyFont="1" applyFill="1" applyBorder="1" applyAlignment="1">
      <alignment horizontal="center"/>
      <protection/>
    </xf>
    <xf numFmtId="3" fontId="3" fillId="0" borderId="1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3" fontId="1" fillId="0" borderId="12" xfId="0" applyNumberFormat="1" applyFont="1" applyBorder="1" applyAlignment="1" applyProtection="1">
      <alignment/>
      <protection locked="0"/>
    </xf>
    <xf numFmtId="173" fontId="0" fillId="0" borderId="0" xfId="0" applyNumberFormat="1" applyAlignment="1">
      <alignment horizontal="right"/>
    </xf>
    <xf numFmtId="3" fontId="0" fillId="0" borderId="4" xfId="0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7"/>
  <sheetViews>
    <sheetView workbookViewId="0" topLeftCell="A4">
      <selection activeCell="E9" sqref="E9"/>
    </sheetView>
  </sheetViews>
  <sheetFormatPr defaultColWidth="9.140625" defaultRowHeight="12.75"/>
  <cols>
    <col min="1" max="1" width="9.28125" style="0" customWidth="1"/>
    <col min="2" max="2" width="40.140625" style="0" customWidth="1"/>
    <col min="3" max="3" width="11.28125" style="11" customWidth="1"/>
    <col min="4" max="4" width="13.8515625" style="11" customWidth="1"/>
    <col min="5" max="5" width="15.00390625" style="10" customWidth="1"/>
  </cols>
  <sheetData>
    <row r="4" spans="5:7" ht="12.75">
      <c r="E4" s="11" t="s">
        <v>8</v>
      </c>
      <c r="F4" s="2"/>
      <c r="G4" s="2"/>
    </row>
    <row r="5" spans="5:7" ht="12.75">
      <c r="E5" s="11" t="s">
        <v>1</v>
      </c>
      <c r="F5" s="2"/>
      <c r="G5" s="2"/>
    </row>
    <row r="6" spans="3:7" ht="12.75">
      <c r="C6" s="94"/>
      <c r="E6" s="11" t="s">
        <v>54</v>
      </c>
      <c r="F6" s="2"/>
      <c r="G6" s="2"/>
    </row>
    <row r="7" spans="5:7" ht="12.75">
      <c r="E7" s="11"/>
      <c r="F7" s="2"/>
      <c r="G7" s="2"/>
    </row>
    <row r="10" spans="1:7" ht="12.75">
      <c r="A10" s="1" t="s">
        <v>53</v>
      </c>
      <c r="B10" s="1"/>
      <c r="C10" s="70"/>
      <c r="D10" s="70"/>
      <c r="E10" s="12"/>
      <c r="F10" s="1"/>
      <c r="G10" s="1"/>
    </row>
    <row r="12" ht="13.5" thickBot="1"/>
    <row r="13" spans="1:5" ht="13.5" thickBot="1">
      <c r="A13" s="15" t="s">
        <v>2</v>
      </c>
      <c r="B13" s="16" t="s">
        <v>5</v>
      </c>
      <c r="C13" s="71" t="s">
        <v>6</v>
      </c>
      <c r="D13" s="95" t="s">
        <v>44</v>
      </c>
      <c r="E13" s="19" t="s">
        <v>7</v>
      </c>
    </row>
    <row r="14" spans="1:5" ht="12.75">
      <c r="A14" s="14"/>
      <c r="B14" s="14"/>
      <c r="C14" s="72"/>
      <c r="D14" s="72"/>
      <c r="E14" s="20"/>
    </row>
    <row r="15" spans="1:5" s="26" customFormat="1" ht="12.75">
      <c r="A15" s="23">
        <v>11</v>
      </c>
      <c r="B15" s="24" t="s">
        <v>50</v>
      </c>
      <c r="C15" s="74"/>
      <c r="D15" s="74"/>
      <c r="E15" s="74"/>
    </row>
    <row r="16" spans="1:5" ht="12.75">
      <c r="A16" s="24" t="s">
        <v>51</v>
      </c>
      <c r="B16" s="24" t="s">
        <v>52</v>
      </c>
      <c r="C16" s="74">
        <v>51500000</v>
      </c>
      <c r="D16" s="74">
        <v>-500000</v>
      </c>
      <c r="E16" s="74">
        <f>SUM(C16:D16)</f>
        <v>51000000</v>
      </c>
    </row>
    <row r="17" spans="1:5" ht="12.75">
      <c r="A17" s="5"/>
      <c r="B17" s="5"/>
      <c r="C17" s="73"/>
      <c r="D17" s="73"/>
      <c r="E17" s="69"/>
    </row>
    <row r="18" spans="1:5" ht="12.75">
      <c r="A18" s="5"/>
      <c r="B18" s="5"/>
      <c r="C18" s="73"/>
      <c r="D18" s="73"/>
      <c r="E18" s="69"/>
    </row>
    <row r="19" spans="1:5" ht="12.75">
      <c r="A19" s="68"/>
      <c r="B19" s="5"/>
      <c r="C19" s="73"/>
      <c r="D19" s="73"/>
      <c r="E19" s="69"/>
    </row>
    <row r="20" spans="1:5" ht="12.75">
      <c r="A20" s="23">
        <v>13</v>
      </c>
      <c r="B20" s="6" t="s">
        <v>9</v>
      </c>
      <c r="C20" s="76" t="s">
        <v>10</v>
      </c>
      <c r="D20" s="80"/>
      <c r="E20" s="4"/>
    </row>
    <row r="21" spans="1:6" ht="12.75">
      <c r="A21" s="23" t="s">
        <v>11</v>
      </c>
      <c r="B21" s="24" t="s">
        <v>12</v>
      </c>
      <c r="C21" s="75">
        <f>SUM(C22:C32)</f>
        <v>5530100</v>
      </c>
      <c r="D21" s="75">
        <f>SUM(D22:D32)</f>
        <v>1000000</v>
      </c>
      <c r="E21" s="25">
        <f>SUM(E22:E28)</f>
        <v>6530100</v>
      </c>
      <c r="F21" s="10"/>
    </row>
    <row r="22" spans="1:5" ht="12.75">
      <c r="A22" s="13"/>
      <c r="B22" s="30" t="s">
        <v>13</v>
      </c>
      <c r="C22" s="77">
        <v>3000000</v>
      </c>
      <c r="D22" s="77">
        <v>0</v>
      </c>
      <c r="E22" s="22">
        <f aca="true" t="shared" si="0" ref="E22:E28">SUM(C22:D22)</f>
        <v>3000000</v>
      </c>
    </row>
    <row r="23" spans="1:5" ht="12.75">
      <c r="A23" s="13"/>
      <c r="B23" s="21" t="s">
        <v>14</v>
      </c>
      <c r="C23" s="77">
        <v>1000000</v>
      </c>
      <c r="D23" s="81">
        <v>0</v>
      </c>
      <c r="E23" s="22">
        <f t="shared" si="0"/>
        <v>1000000</v>
      </c>
    </row>
    <row r="24" spans="1:5" ht="12.75">
      <c r="A24" s="5"/>
      <c r="B24" s="21" t="s">
        <v>15</v>
      </c>
      <c r="C24" s="77">
        <v>800000</v>
      </c>
      <c r="D24" s="77">
        <v>0</v>
      </c>
      <c r="E24" s="22">
        <f t="shared" si="0"/>
        <v>800000</v>
      </c>
    </row>
    <row r="25" spans="1:5" ht="12.75">
      <c r="A25" s="3"/>
      <c r="B25" s="21" t="s">
        <v>16</v>
      </c>
      <c r="C25" s="77">
        <v>350100</v>
      </c>
      <c r="D25" s="77">
        <v>0</v>
      </c>
      <c r="E25" s="22">
        <f t="shared" si="0"/>
        <v>350100</v>
      </c>
    </row>
    <row r="26" spans="1:5" ht="12.75">
      <c r="A26" s="3"/>
      <c r="B26" s="21" t="s">
        <v>43</v>
      </c>
      <c r="C26" s="77">
        <v>380000</v>
      </c>
      <c r="D26" s="77">
        <v>0</v>
      </c>
      <c r="E26" s="22">
        <f t="shared" si="0"/>
        <v>380000</v>
      </c>
    </row>
    <row r="27" spans="1:5" ht="12.75">
      <c r="A27" s="3"/>
      <c r="B27" s="21" t="s">
        <v>48</v>
      </c>
      <c r="C27" s="77"/>
      <c r="D27" s="81">
        <v>390000</v>
      </c>
      <c r="E27" s="22">
        <f t="shared" si="0"/>
        <v>390000</v>
      </c>
    </row>
    <row r="28" spans="1:5" ht="12.75">
      <c r="A28" s="3"/>
      <c r="B28" s="21" t="s">
        <v>49</v>
      </c>
      <c r="C28" s="77"/>
      <c r="D28" s="81">
        <v>610000</v>
      </c>
      <c r="E28" s="22">
        <f t="shared" si="0"/>
        <v>610000</v>
      </c>
    </row>
    <row r="29" spans="1:5" ht="12.75">
      <c r="A29" s="3"/>
      <c r="B29" s="21"/>
      <c r="C29" s="77"/>
      <c r="D29" s="81"/>
      <c r="E29" s="22"/>
    </row>
    <row r="30" spans="1:5" ht="12.75">
      <c r="A30" s="3"/>
      <c r="B30" s="21"/>
      <c r="C30" s="77"/>
      <c r="D30" s="81"/>
      <c r="E30" s="22"/>
    </row>
    <row r="31" spans="1:5" ht="12.75">
      <c r="A31" s="3"/>
      <c r="B31" s="21"/>
      <c r="C31" s="77"/>
      <c r="D31" s="81"/>
      <c r="E31" s="22"/>
    </row>
    <row r="32" spans="1:5" ht="12.75">
      <c r="A32" s="3"/>
      <c r="B32" s="21"/>
      <c r="C32" s="77"/>
      <c r="D32" s="81"/>
      <c r="E32" s="22"/>
    </row>
    <row r="33" spans="1:7" ht="12.75">
      <c r="A33" s="24"/>
      <c r="B33" s="24" t="s">
        <v>19</v>
      </c>
      <c r="C33" s="75"/>
      <c r="D33" s="74">
        <f>SUM(D16+D21)</f>
        <v>500000</v>
      </c>
      <c r="E33" s="25"/>
      <c r="G33" s="10"/>
    </row>
    <row r="34" spans="1:5" ht="12.75">
      <c r="A34" s="9"/>
      <c r="B34" s="9"/>
      <c r="C34" s="78"/>
      <c r="D34" s="79"/>
      <c r="E34" s="8"/>
    </row>
    <row r="35" spans="1:5" ht="12.75">
      <c r="A35" s="7"/>
      <c r="B35" s="7"/>
      <c r="C35" s="79"/>
      <c r="D35" s="79"/>
      <c r="E35" s="8"/>
    </row>
    <row r="36" spans="1:5" ht="12.75">
      <c r="A36" s="7"/>
      <c r="B36" s="9"/>
      <c r="C36" s="78"/>
      <c r="D36" s="79"/>
      <c r="E36" s="8"/>
    </row>
    <row r="37" spans="1:5" ht="12.75">
      <c r="A37" s="7"/>
      <c r="B37" s="7"/>
      <c r="C37" s="79"/>
      <c r="D37" s="79"/>
      <c r="E37" s="8"/>
    </row>
  </sheetData>
  <printOptions/>
  <pageMargins left="0.75" right="0.48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50"/>
  <sheetViews>
    <sheetView tabSelected="1" workbookViewId="0" topLeftCell="A4">
      <selection activeCell="C8" sqref="C8"/>
    </sheetView>
  </sheetViews>
  <sheetFormatPr defaultColWidth="9.140625" defaultRowHeight="12.75"/>
  <cols>
    <col min="1" max="1" width="8.57421875" style="0" customWidth="1"/>
    <col min="2" max="2" width="44.421875" style="0" customWidth="1"/>
    <col min="3" max="4" width="12.421875" style="0" customWidth="1"/>
    <col min="5" max="5" width="14.28125" style="0" customWidth="1"/>
  </cols>
  <sheetData>
    <row r="4" ht="12.75">
      <c r="E4" s="2" t="s">
        <v>0</v>
      </c>
    </row>
    <row r="5" ht="12.75">
      <c r="E5" s="11" t="s">
        <v>1</v>
      </c>
    </row>
    <row r="6" ht="12.75">
      <c r="E6" s="11" t="s">
        <v>55</v>
      </c>
    </row>
    <row r="7" spans="3:5" ht="12.75">
      <c r="C7" s="10"/>
      <c r="D7" s="10"/>
      <c r="E7" s="11"/>
    </row>
    <row r="8" spans="3:5" ht="12.75">
      <c r="C8" s="10"/>
      <c r="D8" s="10"/>
      <c r="E8" s="10"/>
    </row>
    <row r="9" spans="3:5" ht="12.75">
      <c r="C9" s="10"/>
      <c r="D9" s="10"/>
      <c r="E9" s="10"/>
    </row>
    <row r="10" spans="1:5" ht="12.75">
      <c r="A10" s="1" t="s">
        <v>45</v>
      </c>
      <c r="B10" s="1"/>
      <c r="C10" s="12"/>
      <c r="D10" s="12"/>
      <c r="E10" s="12"/>
    </row>
    <row r="11" spans="3:5" ht="12.75">
      <c r="C11" s="10"/>
      <c r="D11" s="10"/>
      <c r="E11" s="10"/>
    </row>
    <row r="12" spans="3:5" ht="13.5" thickBot="1">
      <c r="C12" s="10"/>
      <c r="D12" s="10"/>
      <c r="E12" s="10"/>
    </row>
    <row r="13" spans="1:5" ht="13.5" thickBot="1">
      <c r="A13" s="15" t="s">
        <v>2</v>
      </c>
      <c r="B13" s="16" t="s">
        <v>3</v>
      </c>
      <c r="C13" s="17" t="s">
        <v>6</v>
      </c>
      <c r="D13" s="18" t="s">
        <v>44</v>
      </c>
      <c r="E13" s="19" t="s">
        <v>7</v>
      </c>
    </row>
    <row r="14" spans="1:5" s="44" customFormat="1" ht="12.75">
      <c r="A14" s="31">
        <v>405</v>
      </c>
      <c r="B14" s="43" t="s">
        <v>20</v>
      </c>
      <c r="C14" s="32"/>
      <c r="D14" s="32"/>
      <c r="E14" s="32"/>
    </row>
    <row r="15" spans="1:5" s="44" customFormat="1" ht="12.75" hidden="1">
      <c r="A15" s="48"/>
      <c r="B15" s="49" t="s">
        <v>21</v>
      </c>
      <c r="C15" s="28"/>
      <c r="D15" s="28"/>
      <c r="E15" s="28"/>
    </row>
    <row r="16" spans="1:5" s="44" customFormat="1" ht="12.75">
      <c r="A16" s="39" t="s">
        <v>22</v>
      </c>
      <c r="B16" s="41" t="s">
        <v>23</v>
      </c>
      <c r="C16" s="38">
        <f>SUM(C17)</f>
        <v>2900000</v>
      </c>
      <c r="D16" s="38">
        <f>SUM(D17)</f>
        <v>150000</v>
      </c>
      <c r="E16" s="38">
        <f>SUM(E17)</f>
        <v>3050000</v>
      </c>
    </row>
    <row r="17" spans="1:5" s="44" customFormat="1" ht="12.75">
      <c r="A17" s="50">
        <v>212</v>
      </c>
      <c r="B17" s="45" t="s">
        <v>18</v>
      </c>
      <c r="C17" s="46">
        <f>SUM(C18:C21)</f>
        <v>2900000</v>
      </c>
      <c r="D17" s="46">
        <f>SUM(D18:D21)</f>
        <v>150000</v>
      </c>
      <c r="E17" s="46">
        <f>SUM(C17:D17)</f>
        <v>3050000</v>
      </c>
    </row>
    <row r="18" spans="1:5" s="44" customFormat="1" ht="12.75">
      <c r="A18" s="51"/>
      <c r="B18" s="40" t="s">
        <v>24</v>
      </c>
      <c r="C18" s="47">
        <v>900000</v>
      </c>
      <c r="D18" s="47">
        <v>150000</v>
      </c>
      <c r="E18" s="47">
        <f>SUM(C18:D18)</f>
        <v>1050000</v>
      </c>
    </row>
    <row r="19" spans="1:5" s="44" customFormat="1" ht="12.75">
      <c r="A19" s="51"/>
      <c r="B19" s="40" t="s">
        <v>25</v>
      </c>
      <c r="C19" s="47">
        <v>200000</v>
      </c>
      <c r="D19" s="47"/>
      <c r="E19" s="47">
        <f>SUM(C19:D19)</f>
        <v>200000</v>
      </c>
    </row>
    <row r="20" spans="1:5" s="44" customFormat="1" ht="12.75">
      <c r="A20" s="51"/>
      <c r="B20" s="40" t="s">
        <v>26</v>
      </c>
      <c r="C20" s="47">
        <v>1300000</v>
      </c>
      <c r="D20" s="47"/>
      <c r="E20" s="47">
        <f>SUM(C20:D20)</f>
        <v>1300000</v>
      </c>
    </row>
    <row r="21" spans="1:5" s="44" customFormat="1" ht="12.75">
      <c r="A21" s="51"/>
      <c r="B21" s="40" t="s">
        <v>27</v>
      </c>
      <c r="C21" s="47">
        <v>500000</v>
      </c>
      <c r="D21" s="47">
        <v>0</v>
      </c>
      <c r="E21" s="47">
        <f>SUM(C21:D21)</f>
        <v>500000</v>
      </c>
    </row>
    <row r="22" spans="1:5" s="26" customFormat="1" ht="12.75">
      <c r="A22" s="52">
        <v>406</v>
      </c>
      <c r="B22" s="43" t="s">
        <v>28</v>
      </c>
      <c r="C22" s="32"/>
      <c r="D22" s="32"/>
      <c r="E22" s="32"/>
    </row>
    <row r="23" spans="1:5" s="26" customFormat="1" ht="12.75">
      <c r="A23" s="39" t="s">
        <v>29</v>
      </c>
      <c r="B23" s="54" t="s">
        <v>30</v>
      </c>
      <c r="C23" s="38">
        <f>SUM(C24)</f>
        <v>400000</v>
      </c>
      <c r="D23" s="38">
        <f>SUM(D24)</f>
        <v>50000</v>
      </c>
      <c r="E23" s="38">
        <f>SUM(E24)</f>
        <v>450000</v>
      </c>
    </row>
    <row r="24" spans="1:5" s="26" customFormat="1" ht="12.75">
      <c r="A24" s="27">
        <v>212</v>
      </c>
      <c r="B24" s="53" t="s">
        <v>18</v>
      </c>
      <c r="C24" s="28">
        <f>SUM(C25:C26)</f>
        <v>400000</v>
      </c>
      <c r="D24" s="28">
        <f>SUM(D25:D26)</f>
        <v>50000</v>
      </c>
      <c r="E24" s="28">
        <f>SUM(C24:D24)</f>
        <v>450000</v>
      </c>
    </row>
    <row r="25" spans="1:5" s="26" customFormat="1" ht="12.75">
      <c r="A25" s="33"/>
      <c r="B25" s="42" t="s">
        <v>31</v>
      </c>
      <c r="C25" s="47">
        <v>300000</v>
      </c>
      <c r="D25" s="47">
        <v>50000</v>
      </c>
      <c r="E25" s="47">
        <f>SUM(C25:D25)</f>
        <v>350000</v>
      </c>
    </row>
    <row r="26" spans="1:5" s="26" customFormat="1" ht="12.75">
      <c r="A26" s="27"/>
      <c r="B26" s="42" t="s">
        <v>32</v>
      </c>
      <c r="C26" s="47">
        <v>100000</v>
      </c>
      <c r="D26" s="47"/>
      <c r="E26" s="47">
        <f>SUM(C26:D26)</f>
        <v>100000</v>
      </c>
    </row>
    <row r="27" spans="1:5" ht="12.75">
      <c r="A27" s="83" t="s">
        <v>40</v>
      </c>
      <c r="B27" s="84" t="s">
        <v>41</v>
      </c>
      <c r="C27" s="82"/>
      <c r="D27" s="82"/>
      <c r="E27" s="82"/>
    </row>
    <row r="28" spans="1:5" ht="12.75">
      <c r="A28" s="35" t="s">
        <v>46</v>
      </c>
      <c r="B28" s="36" t="s">
        <v>47</v>
      </c>
      <c r="C28" s="87">
        <f>C29+C36</f>
        <v>200000</v>
      </c>
      <c r="D28" s="88">
        <f>D29+D36</f>
        <v>100000</v>
      </c>
      <c r="E28" s="93">
        <f>E29+E36</f>
        <v>300000</v>
      </c>
    </row>
    <row r="29" spans="1:5" ht="25.5">
      <c r="A29" s="56">
        <v>23</v>
      </c>
      <c r="B29" s="34" t="s">
        <v>17</v>
      </c>
      <c r="C29" s="89">
        <v>200000</v>
      </c>
      <c r="D29" s="89">
        <v>100000</v>
      </c>
      <c r="E29" s="92">
        <f>SUM(C29:D29)</f>
        <v>300000</v>
      </c>
    </row>
    <row r="30" spans="1:5" ht="12.75">
      <c r="A30" s="90"/>
      <c r="B30" s="63" t="s">
        <v>42</v>
      </c>
      <c r="C30" s="91"/>
      <c r="D30" s="91"/>
      <c r="E30" s="91"/>
    </row>
    <row r="31" spans="1:5" ht="12.75" hidden="1">
      <c r="A31" s="85"/>
      <c r="B31" s="36"/>
      <c r="C31" s="86"/>
      <c r="D31" s="86"/>
      <c r="E31" s="86"/>
    </row>
    <row r="32" spans="1:5" ht="12.75" hidden="1">
      <c r="A32" s="85"/>
      <c r="B32" s="36"/>
      <c r="C32" s="86"/>
      <c r="D32" s="86"/>
      <c r="E32" s="86"/>
    </row>
    <row r="33" spans="1:5" ht="12.75" hidden="1">
      <c r="A33" s="85"/>
      <c r="B33" s="36"/>
      <c r="C33" s="86"/>
      <c r="D33" s="86"/>
      <c r="E33" s="86"/>
    </row>
    <row r="34" spans="1:5" ht="12.75" hidden="1">
      <c r="A34" s="85"/>
      <c r="B34" s="36"/>
      <c r="C34" s="86"/>
      <c r="D34" s="86"/>
      <c r="E34" s="86"/>
    </row>
    <row r="35" spans="1:5" ht="12.75" hidden="1">
      <c r="A35" s="85"/>
      <c r="B35" s="36"/>
      <c r="C35" s="86"/>
      <c r="D35" s="86"/>
      <c r="E35" s="86"/>
    </row>
    <row r="36" spans="1:5" ht="12.75" hidden="1">
      <c r="A36" s="85"/>
      <c r="B36" s="36"/>
      <c r="C36" s="86"/>
      <c r="D36" s="86"/>
      <c r="E36" s="86"/>
    </row>
    <row r="37" spans="1:5" ht="12.75" hidden="1">
      <c r="A37" s="85"/>
      <c r="B37" s="36"/>
      <c r="C37" s="86"/>
      <c r="D37" s="86"/>
      <c r="E37" s="86"/>
    </row>
    <row r="38" spans="1:5" ht="12.75" hidden="1">
      <c r="A38" s="85"/>
      <c r="B38" s="36"/>
      <c r="C38" s="86"/>
      <c r="D38" s="86"/>
      <c r="E38" s="86"/>
    </row>
    <row r="39" spans="1:5" ht="12.75">
      <c r="A39" s="35" t="s">
        <v>33</v>
      </c>
      <c r="B39" s="36" t="s">
        <v>34</v>
      </c>
      <c r="C39" s="37">
        <f>SUM(C40)</f>
        <v>1350000</v>
      </c>
      <c r="D39" s="55">
        <f>D40</f>
        <v>200000</v>
      </c>
      <c r="E39" s="37">
        <f aca="true" t="shared" si="0" ref="E39:E45">SUM(C39:D39)</f>
        <v>1550000</v>
      </c>
    </row>
    <row r="40" spans="1:5" ht="12.75">
      <c r="A40" s="56">
        <v>212</v>
      </c>
      <c r="B40" s="57" t="s">
        <v>18</v>
      </c>
      <c r="C40" s="58">
        <f>C41+C42+C43+C44+C45</f>
        <v>1350000</v>
      </c>
      <c r="D40" s="58">
        <f>D41+D42+D43+D44+D45</f>
        <v>200000</v>
      </c>
      <c r="E40" s="58">
        <f t="shared" si="0"/>
        <v>1550000</v>
      </c>
    </row>
    <row r="41" spans="1:5" ht="12.75">
      <c r="A41" s="59"/>
      <c r="B41" s="60" t="s">
        <v>35</v>
      </c>
      <c r="C41" s="61">
        <v>900000</v>
      </c>
      <c r="D41" s="61">
        <v>200000</v>
      </c>
      <c r="E41" s="61">
        <f t="shared" si="0"/>
        <v>1100000</v>
      </c>
    </row>
    <row r="42" spans="1:5" ht="12.75">
      <c r="A42" s="62"/>
      <c r="B42" s="63" t="s">
        <v>36</v>
      </c>
      <c r="C42" s="64">
        <v>50000</v>
      </c>
      <c r="D42" s="64">
        <v>0</v>
      </c>
      <c r="E42" s="61">
        <f t="shared" si="0"/>
        <v>50000</v>
      </c>
    </row>
    <row r="43" spans="1:5" ht="12.75">
      <c r="A43" s="62"/>
      <c r="B43" s="63" t="s">
        <v>37</v>
      </c>
      <c r="C43" s="64">
        <v>200000</v>
      </c>
      <c r="D43" s="64">
        <v>0</v>
      </c>
      <c r="E43" s="61">
        <f t="shared" si="0"/>
        <v>200000</v>
      </c>
    </row>
    <row r="44" spans="1:5" ht="12.75">
      <c r="A44" s="65"/>
      <c r="B44" s="66" t="s">
        <v>38</v>
      </c>
      <c r="C44" s="67">
        <v>100000</v>
      </c>
      <c r="D44" s="67">
        <v>0</v>
      </c>
      <c r="E44" s="61">
        <f t="shared" si="0"/>
        <v>100000</v>
      </c>
    </row>
    <row r="45" spans="1:5" ht="12.75">
      <c r="A45" s="62"/>
      <c r="B45" s="63" t="s">
        <v>39</v>
      </c>
      <c r="C45" s="64">
        <v>100000</v>
      </c>
      <c r="D45" s="64">
        <v>0</v>
      </c>
      <c r="E45" s="64">
        <f t="shared" si="0"/>
        <v>100000</v>
      </c>
    </row>
    <row r="46" spans="1:5" ht="12.75">
      <c r="A46" s="62"/>
      <c r="B46" s="63"/>
      <c r="C46" s="64"/>
      <c r="D46" s="64"/>
      <c r="E46" s="64"/>
    </row>
    <row r="47" spans="1:5" ht="12.75">
      <c r="A47" s="62"/>
      <c r="B47" s="63"/>
      <c r="C47" s="64"/>
      <c r="D47" s="64"/>
      <c r="E47" s="64"/>
    </row>
    <row r="48" spans="1:5" ht="12.75">
      <c r="A48" s="62"/>
      <c r="B48" s="63"/>
      <c r="C48" s="64"/>
      <c r="D48" s="64"/>
      <c r="E48" s="64"/>
    </row>
    <row r="49" spans="1:5" ht="12.75">
      <c r="A49" s="3"/>
      <c r="B49" s="3"/>
      <c r="C49" s="3"/>
      <c r="D49" s="3"/>
      <c r="E49" s="3"/>
    </row>
    <row r="50" spans="1:5" s="29" customFormat="1" ht="12.75">
      <c r="A50" s="24"/>
      <c r="B50" s="36" t="s">
        <v>4</v>
      </c>
      <c r="C50" s="24"/>
      <c r="D50" s="25">
        <f>D39+D28+D23+D16</f>
        <v>500000</v>
      </c>
      <c r="E50" s="24"/>
    </row>
  </sheetData>
  <printOptions/>
  <pageMargins left="0.75" right="0.3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9.140625" defaultRowHeight="12.75"/>
  <sheetData/>
  <printOptions/>
  <pageMargins left="0.75" right="0.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Haapsalu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schwindt</cp:lastModifiedBy>
  <cp:lastPrinted>2004-10-12T07:25:20Z</cp:lastPrinted>
  <dcterms:created xsi:type="dcterms:W3CDTF">2001-03-26T08:58:57Z</dcterms:created>
  <dcterms:modified xsi:type="dcterms:W3CDTF">2004-11-16T09:45:53Z</dcterms:modified>
  <cp:category/>
  <cp:version/>
  <cp:contentType/>
  <cp:contentStatus/>
</cp:coreProperties>
</file>